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720" windowHeight="12300" tabRatio="500" firstSheet="1" activeTab="1"/>
  </bookViews>
  <sheets>
    <sheet name="中级工程" sheetId="1" state="hidden" r:id="rId1"/>
    <sheet name="声光电系统" sheetId="8" r:id="rId2"/>
  </sheets>
  <definedNames>
    <definedName name="_xlnm.Print_Titles" localSheetId="0">中级工程!$6:$7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<sst xmlns="http://schemas.openxmlformats.org/spreadsheetml/2006/main" count="1487" uniqueCount="935">
  <si>
    <t>造家工坊装修预算书</t>
  </si>
  <si>
    <t>客 户 姓 名:</t>
  </si>
  <si>
    <t>联 系 电 话:</t>
  </si>
  <si>
    <t>工 程 地 址:</t>
  </si>
  <si>
    <t>设 计 师 姓 名:</t>
  </si>
  <si>
    <t>日 期:</t>
  </si>
  <si>
    <t>工 程 总 价:</t>
  </si>
  <si>
    <t>序号</t>
  </si>
  <si>
    <t>项目</t>
  </si>
  <si>
    <t>单位</t>
  </si>
  <si>
    <t>数量</t>
  </si>
  <si>
    <t>单价</t>
  </si>
  <si>
    <t>其中</t>
  </si>
  <si>
    <t>小计</t>
  </si>
  <si>
    <t>工艺说明</t>
  </si>
  <si>
    <t>材料费</t>
  </si>
  <si>
    <t>人工费</t>
  </si>
  <si>
    <t>一、杂工工程</t>
  </si>
  <si>
    <t>墙体拆除</t>
  </si>
  <si>
    <t>平米</t>
  </si>
  <si>
    <t>工艺：拆除室内轻质墙、砖墙（拆除混凝土和建筑内外门窗则价格另计）→袋装完毕清运至小区内指定堆放地点；工程标准：安全，干净； 注意事项:①按拆除展开面积计算;②含垃圾装袋,仅含人工费用；③拆除所需的许可由客户办理，完成后修补粉覆部分不在此项目内，非施工原因拆除损失，公司不负责赔偿。</t>
  </si>
  <si>
    <t>打掉砼面楼梯</t>
  </si>
  <si>
    <t>踏</t>
  </si>
  <si>
    <t>工艺：拆除混凝土→袋装完毕清运至小区内指定堆放地点；工程标准：安全，干净； 注意事项:①承重墙拆除;②含垃圾装袋,仅含人工费用。拆除所需的许可由客户办理，完成后修补粉覆部分不在此项目内，非施工原因拆除损失，公司不负责赔偿。</t>
  </si>
  <si>
    <t>墙上挖排气孔</t>
  </si>
  <si>
    <t>个</t>
  </si>
  <si>
    <t>工艺：专用开孔器→袋装完毕清运至小区内指定堆放地点；工程标准：安全，干净； 注意事项:①开洞面积小于0.5㎡，非承重墙拆除；</t>
  </si>
  <si>
    <t>拆除吊顶</t>
  </si>
  <si>
    <t>注意事项:①吊顶面层和龙骨的拆除；②仅含人工费用。按拆除展开面积计算，不包含其它费用。</t>
  </si>
  <si>
    <t>拆除原木地板</t>
  </si>
  <si>
    <t>注意事项:①居室内原木质地板拆除；②仅含人工费用。</t>
  </si>
  <si>
    <t>打掉砼面楼板120mm厚</t>
  </si>
  <si>
    <t>注意事项:①非承重墙拆除;②含垃圾装袋,仅含人工费用。拆除所需的许可由客户办理，完成后修补粉覆部分不在此项目内，非施工原因拆除损失，公司不负责赔偿。</t>
  </si>
  <si>
    <t>铲除墙、地砖</t>
  </si>
  <si>
    <t>工艺：拆除室内墙地砖→拆除原墙地砖粘结层→清运至小区内指定堆放地点 工程标准：安全，干净. 注意事项:①按铲除展开面积计算;②拆除所需的许可由客户办理，完成后修补粉覆部分不在此项目内，非施工原因拆除损失，公司不负责赔偿。</t>
  </si>
  <si>
    <t>拆除室内门及门框（套）</t>
  </si>
  <si>
    <t>道</t>
  </si>
  <si>
    <t>工艺：拆除室内门及门框套(塑钢门阳台门等同)→清运至小区内指定堆放地点工程标准：安全，干净。拆除所需的许可由客户办理，完成后修补粉覆部分不在此项目内，非施工原因拆除损失，公司不负责赔偿,按拆除道数计算（1000*2200mm内）。</t>
  </si>
  <si>
    <t>铲除壁纸、双飞粉</t>
  </si>
  <si>
    <t>工艺：铲除室内壁纸、双飞粉→清运至小区内指定堆放地点 工程标准：安全，干净. 注意事项:①按铲除展开面积计算;②拆除所需的许可由客户办理，完成后修补粉覆部分不在此项目内，非施工原因拆除损失，公司不负责赔偿。</t>
  </si>
  <si>
    <t>墙面砂灰层开槽</t>
  </si>
  <si>
    <t>米</t>
  </si>
  <si>
    <t>注意事项:①开洞宽度小于100mm；②含垃圾装袋,仅含人工费用。</t>
  </si>
  <si>
    <t>挖土石方</t>
  </si>
  <si>
    <t>立方</t>
  </si>
  <si>
    <t>工艺：挖土石（拆除混凝土和建筑外窗则价格另计）→清运至小区内指定堆放地点;工程标准：安全，干净. 注意事项:①按拆除正立面积计算;②拆除所需的许可由客户办理，完成后修补粉覆部分不在此项目内，非施工原因拆除损失，公司不负责赔偿。</t>
  </si>
  <si>
    <t>拆除塑钢（玻璃、铝合金)隔断</t>
  </si>
  <si>
    <t>1.居室内原塑钢（玻璃）隔断的拆除； 2.仅含人工费用。</t>
  </si>
  <si>
    <t>铲除外墙漆</t>
  </si>
  <si>
    <t>工艺：铲除外墙漆→清运至小区内指定堆放地点 工程标准：安全，干净. 注意事项:①按铲除展开面积计算;②拆除所需的许可由客户办理，完成后修补粉覆部分不在此项目内，非施工原因拆除损失，公司不负责赔偿。</t>
  </si>
  <si>
    <t>墙上挖洞</t>
  </si>
  <si>
    <t xml:space="preserve">1.开洞面积小于0.5㎡   2.非承重墙拆除；3.含垃圾装袋； 4.仅含人工费用。               </t>
  </si>
  <si>
    <t>本项小计</t>
  </si>
  <si>
    <t>二、水电工程</t>
  </si>
  <si>
    <t>50mm下水管安装铺设</t>
  </si>
  <si>
    <t>工艺：穿管孔洞的预先开凿→水管量尺下料→管路支托架安装预埋件的预埋→预装→检查→正式连接安装(管子安装前,应先清理管内,使其内部清洁无杂物。安装时,注意接口质量,同时找准各接头管件的位置与朝向,以确保安装后连接各用水设备的位置正确)材料:直径50mmpvc管及其弯头等配件，含人工辅料 工程标准:安装牢固,接口紧密,坡水正确,无渗漏注意事项:①按下水管道延长米计算(此项收费为预收费用，结算时按实际发生工程量结算);②如需打钢筋混凝土另加30元／孔，不含洁具及设备安装费用。工程验收后，若因质量发生漏水，免费维</t>
  </si>
  <si>
    <t>75mm下水管安装铺设</t>
  </si>
  <si>
    <t>工艺：穿管孔洞的预先开凿→水管量尺下料→管路支托架安装预埋件的预埋→预装→检查→正式连接安装(管子安装前,应先清理管内,使其内部清洁无杂物。安装时,注意接口质量,同时找准各接头管件的位置与朝向,以确保安装后连接各用水设备的位置正确)材料:直径110mmpvc管及其弯头等配件，含人工辅料 工程标准:安装牢固,接口紧密,坡水正确,无渗漏注意事项:①按下水管道延长米计算(此项收费为预收费用，结算时按实际发生工程量结算);②如需打钢筋混凝土另加40元／孔，不含洁具及设备安装费用。工程验收后，若因质量发生漏水，免费</t>
  </si>
  <si>
    <t>110mm下水管安装铺设</t>
  </si>
  <si>
    <t>160mm下水管安装铺设</t>
  </si>
  <si>
    <t>20MMPPR冷热水管</t>
  </si>
  <si>
    <t xml:space="preserve">工艺：穿管孔洞及暗槽预先开凿→水管量尺下料→管路支托架预埋→预装→检查→正式连接安装；材料:PPR管,含弯头直接等配件 工程标准:管道排列符合设计要求，安装牢固，管道与器具、管道与管道连接应严密，不得有渗漏现象；给水管道在隐蔽前必须经压力试验，压力0．6Mpa，保压10分钟无渗漏 注意事项:①按进水管道延长米计算(此项收费为预收费用，结算时按实际发生工程量结算，但每套住宅最低按2米以上计算);②不含洁具及设备安装费用。工程验收后，若因质量发生漏水，免费维修保修，但不做其他经济赔偿。            </t>
  </si>
  <si>
    <t>25MMPPR冷热水管</t>
  </si>
  <si>
    <t>工艺：穿管孔洞及暗槽预先开凿→水管量尺下料→管路支托架预埋→预装→检查→正式连接安装(PPR管需专用工具热融压接) 材料:PPR管,含弯头直接等配件 工程标准:管道排列符合设计要求，安装牢固，管道与器具、管道与管道连接应严密，不得有渗漏现象；给水管道在隐蔽前必须经压力试验，压力0．6Mpa，保压10分钟无渗漏.注意事项:①按进水管道延长米计算(此项收费为预收费用，结算时按实际发生工程量结算);②不含洁具及设备安装费用。工程验收后，若因质量发生漏水，免费维修保修，但不做其他经济赔偿。</t>
  </si>
  <si>
    <t>32MMPPR冷热水管</t>
  </si>
  <si>
    <t>2.5平方照明电路改造</t>
  </si>
  <si>
    <t>工艺：吊顶、地板内布PVC管及内穿2.5平方塑铜线。材料：选用优质、可弯曲、加厚、阻燃PVC管及接头，塑铜线、护套线 工程标准:各种强、弱电的导线均不得出现裸露 ,PVC管无破损,电路通畅. 注意事项:①按实际施工PVC管长度加线头长度数量计算;②本项为预收费项目,请注意预收费用与结算额</t>
  </si>
  <si>
    <t>4平方普通插座电路改造</t>
  </si>
  <si>
    <t>工艺：吊顶、地板内布PVC管及内穿4平方塑铜线。材料：选用优质、可弯曲、加厚、阻燃PVC管及接头，塑铜线、护套线 工程标准:各种强、弱电的导线均不得出现裸露 ,PVC管无破损,电路通畅. 注意事项:①按实际施工PVC管长度加线头长度数量计算</t>
  </si>
  <si>
    <t>6平方大功率电器电路改造</t>
  </si>
  <si>
    <t>工艺：吊顶、地板内布PVC管及内穿6平方塑铜线。材料：选用优质、可弯曲、加厚、阻燃PVC管及接头，塑铜线、护套线 工程标准:各种强、弱电的导线均不得出现裸露 ,PVC管无破损,电路通畅. 注意事项:①按实际施工PVC管长度加线头长度数量计算</t>
  </si>
  <si>
    <t>电话线电路改造</t>
  </si>
  <si>
    <t>工艺：吊顶、地板内布PVC管及内穿电话线。材料：选用优质、可弯曲、加厚、阻燃PVC管及接头，秋叶原四芯电话线 工程标准:各种强、弱电的导线均不得出现裸露 ,PVC管无打损,电路通畅. 注意事项:①按实际施工PVC管长度加线头长度数量计算;②本项为预收费项目,请注意预收费用与结算额可能差距较大,不含开关面板,另因管路的实际排布情况。</t>
  </si>
  <si>
    <t>电视线电路改造</t>
  </si>
  <si>
    <t>工艺：吊顶、地板内布PVC管及内穿电视线。材料：选用优质、可弯曲、加厚、阻燃PVC管及接头，秋叶原双屏蔽电视线 工程标准:各种强、弱电的导线均不得出现裸露 ,PVC管无打损,电路通畅. 注意事项:①按实际施工PVC管长度数量计算(管内3根电线);②本项为预收费项目,请注意预收费用与结算额可能差距较大,不含开关面板,另因管路的实际排布情况。</t>
  </si>
  <si>
    <t>网络线电路改造</t>
  </si>
  <si>
    <t>工艺：吊顶、地板内布PVC管及内穿网络线。材料：选用优质、可弯曲、加厚、阻燃PVC管及接头，塑铜线、护套线 工程标准:各种强、弱电的导线均不得出现裸露 ,PVC管无打损,电路通畅. 注意事项:①按实际施工PVC管长度加线头长度数量计算;②本项为预收费项目,请注意预收费用与结算额可能差距较大,不含开关面板,另因管路的实际排布情况。</t>
  </si>
  <si>
    <t>音箱线电路改造</t>
  </si>
  <si>
    <t>工艺：吊顶、地板内布PVC管及内穿音箱线。材料：选用优质、可弯曲、加厚、阻燃PVC管及接头，秋叶原300芯音箱线 工程标准:各种强、弱电的导线均不得出现裸露 ,PVC管无打损,电路通畅. 注意事项:①按实际施工PVC管长度数量计算(管内3根电线);②本项为预收费项目,请注意预收费用与结算额可能差距较大,不含开关面板,另因管路的实际排布情况。为避免多处开槽，管槽内可根据实际排放多根线管，此部分线管均按开槽类计。</t>
  </si>
  <si>
    <t>秋叶原影音AV线</t>
  </si>
  <si>
    <t>秋叶原三排六头影音线及接头，联塑20B类PVC线管及配件，按端口数量计算。含AV面板。</t>
  </si>
  <si>
    <t>秋叶原高清HDMI线</t>
  </si>
  <si>
    <t>秋叶原Q-576HDMI高清线及接头，最长10米，联塑25B级PVC线管及配件，按端口数量计算。</t>
  </si>
  <si>
    <t>向往背景音乐套餐一806套餐（电脑和MP3播放）</t>
  </si>
  <si>
    <t>套</t>
  </si>
  <si>
    <t>包括1个向往奥乐806背景音乐控制器，2只音箱（其中厨卫用防水音箱，2根音箱线，1只音频输入面板，1条音频线，1根电源线。线材为秋叶原100芯音箱线，秋叶原音频线，联塑PVC线管及配件。146专用底盒。可装三路公共音源输入（如电脑、DVD），报价含一路，加一路加200元。</t>
  </si>
  <si>
    <t>向往背景音乐套餐二808套餐（电脑和SD卡、USB播放、FM收音机）推荐</t>
  </si>
  <si>
    <t>包括1个向往奥乐808背景音乐控制器，2只音箱（其中厨卫用防水音箱，2根音箱线，1只音频输入面板，1条音频线，1根电源线。线材为秋叶原100芯音箱线，秋叶原音频线和电话线，联塑PVC线管及配件。需排天线和电话线。172专用底盒。可装两路公共音源输入（如电脑、DVD），报价含一路，加一路加200元。</t>
  </si>
  <si>
    <t>向往红外转发控制系统</t>
  </si>
  <si>
    <t>秋叶原QF-8106AVVR2*0.3线，秋叶原QF-7221三排音视频线，联塑16B类PVC线管及配件，按端口数量计算。含向往红外转发主机、发射线、接收面板、音视频输入输出面板。</t>
  </si>
  <si>
    <t>地面电采暖</t>
  </si>
  <si>
    <t>工艺：在找平后的地面上铺满韩国进口铝箔反射保温膜，铺装韩国进口电热膜，再铺电暖专用防水布；材料：韩国进口电热膜、反射膜、防水布，温控器. 注意事项:①按施工展开面积计算;②包括温控器、反射膜及其他辅材。</t>
  </si>
  <si>
    <t>水路电路开槽及粉槽，防裂处理</t>
  </si>
  <si>
    <t>工艺：根据需要在墙面、地面、顶面开槽 工程标准:深度25MM，完工后1：2沙浆粉平. 注意事项:①按实际开槽长度数量计算;②本项为预收费项目,请注意预收费用与结算额可能差距较大。为避免多处开槽，管槽内可根据实际排放多根线管，此部分线管均按开槽类计。</t>
  </si>
  <si>
    <t>86型底盒安装</t>
  </si>
  <si>
    <t>工艺:按产品安装要求进行 工程标准:开关、插座等器件应安装牢固、端正，与墙体间隙不得大干1mm面向电源插座的相线、零线位置为右相左零，有接地孔的插座，地线接孔应为上方位置同一设计高度的开关、插座，其高度差不得大于5mm. 注意事项:①按单件数量计算(线路另行计价);②甲方提供开关、插座,安装后，若产品质量有问题，乙方可负责协助甲方重新安装。</t>
  </si>
  <si>
    <t>118型底盒安装</t>
  </si>
  <si>
    <t>工艺:按产品安装要求进行 材料:优质底盒工程标准:开关、插座等器件应安装牢固、端正，与墙体间隙不得大干1mm面向电源插座的相线、零线位置为右相左零，有接地孔的插座，地线接孔应为上方位置同一设计高度的开关、插座，其高度差不得大于5mm. 注意事项:①按单件数量计算(线路另行计价);②甲方提供开关、插座,安装后，若产品质量有问题，乙方可负责协助甲方重新安装。</t>
  </si>
  <si>
    <t>铜制地插座专用底盒安装费</t>
  </si>
  <si>
    <t>工艺:按产品安装要求进行工程标准:安装牢固,线路连接良好、可靠，正确. 注意事项:①按单件数量计算(线路另行计价);②含地插座专用底盒。</t>
  </si>
  <si>
    <t>移动配电箱</t>
  </si>
  <si>
    <t>工艺：原配电箱移改位置,含原箱的打拆,新箱的安装。电箱内设施不增加 工程标准:安装牢固,线路连接良好、可靠，正确. 注意事项:①按单箱数量计算(线路另行计价);②更换箱体和新材料由甲方提供,不含移改新旧位置间的打槽穿管布线。③改装距离一米内，超出一米，据复杂程度另行计算；</t>
  </si>
  <si>
    <t>下水管隔音处理</t>
  </si>
  <si>
    <t>1.清理基层；2.静音棉包覆外套PVC管路； 3.清洁。</t>
  </si>
  <si>
    <t>三、防水工程</t>
  </si>
  <si>
    <t>厨卫阳台室内防水</t>
  </si>
  <si>
    <t>工艺：基层清理→拌合防水沙浆粉覆(1CM内),普通防水区域需向周围墙面返高0.3米，淋浴区域返高1.8米 材料：东方雨虹防水，铭仕明家工艺 工程标准:24小时闭水实验无渗漏. 注意事项:①按工程展开面积计算;②完成后必须进行24小时闭水实验,工程验收后有质量原因漏水，免费维修,其它有偿维修。</t>
  </si>
  <si>
    <t>屋面做防水</t>
  </si>
  <si>
    <t>工艺：2布3浆工艺,基层清理→粉覆2厘米防水灰浆→贴玻纤布→粉覆2厘米防水灰浆→贴玻纤布→粉覆2厘米防水灰浆收面→7日保水养护 材料：东方雨虹防水材料,优质丙纶布 ，水泥 工程标准:24小时闭水实验无渗漏 . 注意事项:①按工程展开面积计算;②完成后必须进行24小时闭水实验,工程验收后有质量原因漏水，免费维修,其它有偿维修。</t>
  </si>
  <si>
    <t>地下室防潮处理</t>
  </si>
  <si>
    <t>工艺：渗透结晶型防水+防水砂浆粉平 材料：德高渗透结晶型防水，劳亚尔砂浆防水材料 ，水泥，山沙 工程标准:24小时闭水实验无渗漏 . 注意事项:①按工程展开面积计算;②完成后必须进行24小时闭水实验,工程验收后有质量原因漏水，免费维修,其它有偿维修。</t>
  </si>
  <si>
    <t>四、泥工工程</t>
  </si>
  <si>
    <t>砌12墙砖单面抹灰</t>
  </si>
  <si>
    <t>材料：用1：2水泥沙浆，单面抹灰工程标准：砌筑稳定,水泥沙浆紧密，无空壳，表面平整度≤5mm ，垂直度≤5mm. 注意事项:①按墙体展开面积计算;②不含抗震柱及抗震拉接钢筋,不含水泥沙浆面外的其它饰面部分。</t>
  </si>
  <si>
    <t>砌12墙砖双面抹灰</t>
  </si>
  <si>
    <t>砌24墙砖单面抹灰</t>
  </si>
  <si>
    <t>材料：用1：2水泥沙浆，单面抹灰工程标准：砌筑稳定,水泥沙浆紧密，无空壳，表面平整度≤5mm ，垂直度≤5mm. 注意事项:①按墙体展开面积计算; ②不含抗震柱及抗震拉接钢筋,不含水泥沙浆面外的其它饰面部分。</t>
  </si>
  <si>
    <t>砌24墙砖双面抹灰</t>
  </si>
  <si>
    <t>陶粒混凝土</t>
  </si>
  <si>
    <t>材料：陶粒混凝土；工程标准：浇灌紧密，无空洞. 注意事项:①按浇灌体积计算。②厚度10厘米内；如厚度超出每增加1厘米增加5元；</t>
  </si>
  <si>
    <t>地面回填垫层</t>
  </si>
  <si>
    <t>材料：打拆碎石回填表面1：2沙浆找平厚度不小于4厘米。找平厚度4公分以内，超过部分按2元/公分/平方计,注意找平厚度对门,落地窗,推拉门影响。</t>
  </si>
  <si>
    <t>轻质回填</t>
  </si>
  <si>
    <t>1.地面清理，裂缝处理； 2.陶粒或碳渣回填；3.水泥沙浆刮平。</t>
  </si>
  <si>
    <t>回填土</t>
  </si>
  <si>
    <t>1.地面清理，裂缝处理； 2.砖渣废土回填； 3.水泥沙浆刮平。</t>
  </si>
  <si>
    <t>墙体阳角粉半圆角</t>
  </si>
  <si>
    <t>材料：水泥。工艺：拆除原墙阳角，用1:2水泥沙浆粉半圆角。半圆直径不能大于5厘米,按粉刷长度计算。</t>
  </si>
  <si>
    <t>红砖包管</t>
  </si>
  <si>
    <t>根</t>
  </si>
  <si>
    <t>材料：用1：2水泥沙浆，单面抹灰工程标准：砌筑稳定,水泥沙浆紧密，无空壳，表面平整度≤5mm ，垂直度≤5mm. 注意事项:①按实际工程数量计算;②断面尺寸不大于350X350mm，不含水泥沙浆面外的其它饰面部分。</t>
  </si>
  <si>
    <t>埃特板包管</t>
  </si>
  <si>
    <t>工艺：埃特板固封,1:2水泥沙浆粉覆材料：埃特板 工程标准：安装牢固，水泥沙浆粉层紧密，无空壳,表面平整度≤ 5mm ，垂直度≤5mm. 注意事项:①按实际工程数量计算;②断面尺寸不大于350X350mm，不含水泥沙浆面外的其它饰面部分。</t>
  </si>
  <si>
    <t>挂钢网粉水泥沙浆</t>
  </si>
  <si>
    <t>平方</t>
  </si>
  <si>
    <t>工艺:原基层面上挂钢丝网,用1:2水泥沙浆粉覆材料:钢丝网,水泥工程标准：挂网牢固，水泥沙浆粉层紧密，无空壳,表面平整度≤ 5mm ，垂直度≤5mm. 注意事项:①按展开面积计算;②不含水泥沙浆面外的其它饰面部分。</t>
  </si>
  <si>
    <t>管道井风口移改</t>
  </si>
  <si>
    <t>工艺:原管道井风口封闭,新管道井风口打切开口工程标准：原口封闭牢固，新口符合设计要求. 注意事项:①按个数计算;②不含水泥沙浆面外的其它饰面部分。</t>
  </si>
  <si>
    <t>精铺墙砖工费、辅料（450mm至600mm普通砖)</t>
  </si>
  <si>
    <t>工艺：基层清扫处理→选砖→浸泡→排砖→弹线→粘贴标准点→粘贴瓷砖→勾缝→擦缝→清理 材料：水泥。白水泥勾缝，如需专用勾缝剂则另项计算 工程标准:贴应牢固，表面平整干净，无漏贴错贴，缝隙均匀，周边顺直，砖面无裂纹、掉角、缺楞，空鼓面积小于总数的5％，不能有脱落 ,铺贴砖缝宽度≤1MM,表面平整度≤2MM(2米水平尺检查),接缝高低差≤0.5MM . 注意事项:①按实际工程数量计算，门窗洞口减半计算;②甲供主材，墙砖规格为单边尺寸15厘米以上，如需造型拼花则价格另计，水泥沙浆铺贴厚度在3厘米以内，超出每增加1</t>
  </si>
  <si>
    <t>精铺墙砖工费、辅料（600mm至900mm加工砖)</t>
  </si>
  <si>
    <t>精铺墙砖工费、辅料（250mm至400mm)</t>
  </si>
  <si>
    <t>工艺：基层清扫处理→选砖→浸泡→排砖→弹线→粘贴标准点→粘贴瓷砖→勾缝→擦缝→清理 材料：水泥。白水泥勾缝，如需专用勾缝剂则另项计算 工程标准:贴应牢固，表面平整干净，无漏贴错贴，缝隙均匀，周边顺直，砖面无裂纹、掉角、缺楞，空鼓面积小于总数的5％，不能有脱落 ,铺贴砖缝宽度≤1MM,表面平整度≤2MM(2米水平尺检查),接缝高低差≤0.5MM . 注意事项:①按实际工程数量计算，门窗洞口减半计算;②甲供主材，墙砖规格为单边尺寸15厘米至40厘米，以最长边计算，如需造型拼花则价格另计，水泥沙浆铺贴厚度在3厘</t>
  </si>
  <si>
    <t>精铺小墙地砖工费、辅料（250mm以下）</t>
  </si>
  <si>
    <t>工艺：基层清扫处理→选砖→浸泡→排砖→弹线→粘贴标准点→粘贴瓷砖→勾缝→擦缝→清理 材料：水泥。白水泥勾缝，如需专用勾缝剂则另项计算 工程标准:铺贴应牢固，表面平整干净，无漏贴错贴，缝隙均匀，周边顺直，砖面无裂纹、掉角、缺楞，空鼓面积小于总数的5％，不能有脱落 ,铺贴砖缝宽度≤1MM,表面平整度≤2MM(2米水平尺检查),接缝高低差≤0.5MM . 注意事项:①按实际工程数量计算，门窗洞口减半计算;②甲供主材，墙砖规格为单边尺寸8--16厘米以内，以最长边计算，如需造型拼花则价格另计，水泥沙浆铺贴厚度在3</t>
  </si>
  <si>
    <t>精铺墙面挂贴石材工费、辅料</t>
  </si>
  <si>
    <t>工艺：基层处理→安装基层固定点（水泥钉）→板材钻孔→铜丝绑挂板材→灌浆→嵌缝→清理材料：水泥。白水泥勾缝，如需专用勾缝剂则另项计算。 工程标准:铺贴应牢固，表面平整干净，无漏贴错贴，缝隙均匀，周边顺直，石材面无掉角、缺楞，空鼓面积(单块空鼓面积小于10平方厘米可不计)小于总数的5％， 注意事项:①按实际工程数量计算，门窗洞口减半计算;②甲供主材，如需造型拼花则价格另计，水泥沙浆灌贴厚度在3厘米以内，超出每增加1厘米厚度造价增加5元，若乙供主材，另签代买协议。</t>
  </si>
  <si>
    <t>墙面干挂石材</t>
  </si>
  <si>
    <t>工艺:墙面角钢基架固定找平→专用挂接件挂装石材→缝隙胶条填充→收口胶封口→清理 材料：专用石材基架和挂件 工程标准：安装牢固，表面平整干净，无错漏，缝隙均匀，周边顺直，石材面无掉角、缺楞，挂装石材缝宽度≤2MM,表面平整度≤2MM(2米水平尺检查),接缝高低差≤0.5MM (如甲方提供石材未达公司材料要求,不执行上述工程质量标准) . 注意事项:①按实际展开面积计算;②甲供干挂石材，厚度≥3MM，石材若乙供主材，另签代买协议。</t>
  </si>
  <si>
    <t>精铺文化石工费、辅料</t>
  </si>
  <si>
    <t>工艺：基层清扫处理→排砖→石膏粉粘贴标准点→石膏粉粘贴文化石→擦缝→清理 材料：优质石膏粉 工程标准:牢固无脱落. 注意事项:①按实际工程数量计算;②甲供文化石，若乙供主材，另签代买协议。</t>
  </si>
  <si>
    <t>墙面瓷砖菱形铺贴（250以下)</t>
  </si>
  <si>
    <t>工艺：基层清扫处理→选砖→浸泡→排砖→弹线→粘贴标准点→粘贴瓷砖→勾缝→擦缝→清理 材料：水泥。白水泥勾缝，如需专用勾缝剂则另项计算 工程标准:贴应牢固，表面平整干净，无漏贴错贴，缝隙均匀，周边顺直，砖面无裂纹、掉角、缺楞，空鼓面积小于总数的5％，不能有脱落 ,铺贴砖缝宽度≤1MM,表面平整度≤2MM(2米水平尺检查),接缝高低差≤0.5MM . 注意事项:①按实际工程数量计算，门窗洞口减半计算;②甲供主材，墙砖规格为单边尺寸15厘米至40厘米，以最长边计算，如需造型拼花则价格另计，水泥沙浆铺贴厚度在4厘</t>
  </si>
  <si>
    <t>墙面墙砖、凹洞造型</t>
  </si>
  <si>
    <t>材料：32.5号水泥。白水泥勾缝(专用勾缝剂另项计算)。工艺：基层清扫处理→选砖→浸泡→排砖→弹线→粘贴标准点→粘贴瓷砖→勾缝→擦缝→清理工程标准:铺贴牢固平整，无漏错贴，缝隙均匀顺直，砖面无裂纹、掉角、缺楞，单片空鼓面积≤单片面积1/3；总空鼓面积≤总数5％,铺贴砖缝宽度≤1mm,接缝高低差≤0.6mm(如甲方提供墙砖未达公司材料要求,不执行上述工程质量标准)甲供主材。</t>
  </si>
  <si>
    <t>精铺大地砖工费、辅料（900mm至1200mm)</t>
  </si>
  <si>
    <t>工艺：清理基层地面→定标高、弹线→选料→摊铺1：3水泥砂浆→铺贴地砖（铺贴用1：1水泥砂浆抹在地砖背面，铺贴后用橡皮棰敲实。同时用水平尺检查校正）→沟缝→清洁→养护交工材料：水泥，白水泥勾缝，如需专用勾缝剂则另项计算。工程标准:铺贴牢固，表面平整干净、缝隙均匀、周边顺直，无漏贴错贴，空鼓面积小于总数的5％,铺贴砖缝宽度≤2MM,表面平整度≤2MM(2米水平尺检查),接缝高低差≤1MM  . 注意事项:①按实际工程数量计算;②地砖由甲方提供，地砖规格为单边尺寸450--900厘米以内；水泥沙浆铺贴厚度在3厘</t>
  </si>
  <si>
    <t>精铺大地砖工费、辅料（300mm至800mm)</t>
  </si>
  <si>
    <t>工艺：清理基层地面→定标高、弹线→选料→摊铺1：3水泥砂浆→铺贴地砖（铺贴用1：1水泥砂浆抹在地砖背面，铺贴后用橡皮棰敲实。同时用水平尺检查校正）→沟缝→清洁→养护交工材料：水泥，白水泥勾缝，如需专用勾缝剂则另项计算。工程标准:铺贴牢固，表面平整干净、缝隙均匀、周边顺直，无漏贴错贴，空鼓面积小于总数的5％注意事项:①按实际工程数量计算;②地砖由甲方提供，地砖规格为单边尺寸400--900厘米以内，以最长边计算；水泥沙浆铺贴厚度在3厘米以内，超出每增加1厘米厚度造价增加5元，遇造型拼花价格另计，若乙供主材，</t>
  </si>
  <si>
    <t>地面大地砖菱形铺贴（300mm至800mm)</t>
  </si>
  <si>
    <t>工艺：清扫整理基层地面→定标高、弹线→选料→摊铺1：3水泥砂浆→地砖菱形切割铺贴（铺贴用1：1水泥砂浆抹在地砖背面，铺贴后用橡皮棰敲实。同时用水平尺检查校正）→沟缝→清洁→养护交工材料：水泥，白水泥勾缝，如需专用勾缝剂则另项计算。工程标准:铺贴牢固，表面平整干净、缝隙均匀、周边顺直，无漏贴错贴，空鼓面积小于总数的5％,铺贴砖缝宽度≤2MM,表面平整度≤2MM(2米水平尺检查),接缝高低差≤1MM ;注意事项:①按实际工程数量计算;②地砖由甲方提供，地砖规格为单边尺寸400--900厘米以内，以最长边计算；</t>
  </si>
  <si>
    <t>精铺地面石材工费、辅料</t>
  </si>
  <si>
    <t>工艺：清扫整理基层地面→水泥砂浆找平→定标高、弹线→选料→板材浸水湿润→摊铺水泥砂浆→铺贴石材→灌缝→清洁→养护交工 材料：水泥。白水泥勾缝，如需专用勾缝剂则另项计算。工程标准:铺贴牢固，表面平整干净、缝隙均匀、周边顺直，无漏贴错贴，空鼓面积(单块空鼓面积小于10平方厘米可不计)小于总数的5％,铺贴砖缝宽度≤3MM,表面平整度≤3MM(2米水平尺检查),接缝高低差≤2MM  . 注意事项:①按实际工程数量计算;②甲供主材，如需造型拼花则价格另计，水泥沙浆铺贴厚度在3厘米以内，超出每增加1厘米厚度造价增加5</t>
  </si>
  <si>
    <t>地面石材菱形铺贴</t>
  </si>
  <si>
    <t>工艺：清理基层→定标高、弹线→选料→摊铺1：3水泥砂浆→石材菱形切割铺贴（铺贴用1：1水泥砂浆抹在石材背面，铺贴后橡皮棰敲实。用水平尺检查校正）→沟缝→清洁→养护交工材料：水泥，白水泥勾缝，如需专用勾缝剂另项计算。工程标准:铺贴牢固，表面平整干净、缝隙均匀、周边顺直，无漏贴错贴，空鼓面积(单块空鼓面积小于10平方厘米可不计)小于总数的5％注意事项:①按实际工程数量计算;②地砖由甲方提供，水泥沙浆铺贴厚度在3厘米以内，超出每增加1厘米厚度造价增加5元，遇造型拼花价格另计，若乙供主材，另签代买协议。</t>
  </si>
  <si>
    <t>精铺马赛克</t>
  </si>
  <si>
    <t>工艺：处理基层→弹线、标筋→摊铺水泥砂浆→铺贴→拍实→洒水、揭纸→拨缝、灌缝→清洁→养护 材料：水泥。白水泥勾缝，如需专用勾缝剂则另项计算。工程标准:无脱落,铺贴砖缝宽度按设计要求,表面平整度≤2MM(2米水平尺检查). 注意事项:①按实际工程数量计算;②甲供马赛克，造型拼花另加10元/平米，水泥沙浆铺贴厚度在2厘米以内； 若乙供主材，另签代买协议。</t>
  </si>
  <si>
    <t>精铺青石板工费、辅料</t>
  </si>
  <si>
    <t>工艺：清扫整理基层地面→水泥砂浆找平→定标高、弹线→选料→板材浸水湿润→安装标准块→摊铺水泥砂浆→铺贴青石板→灌缝→清洁→养护交工材料：水泥。白水泥勾缝，如需专用勾缝剂则另项计算。 工程标准:空鼓面积小于总数的5％,铺贴砖缝按设计要求. 注意事项:①按实际工程数量计算;②甲供主材，如需造型拼花则价格另计，水泥沙浆铺贴厚度在3厘米以内，超出每增加1厘米厚度造价增加5元，若乙供主材，另签代买协议。</t>
  </si>
  <si>
    <t>鹅卵石地面</t>
  </si>
  <si>
    <t>工艺：清扫整理基层地面→定标高→摊铺1：2水泥砂浆→压贴鹅卵石→清油罩面→清洁→养护交工材料：水泥，水泥沙浆（2至4）公分工程标准:粘贴牢固，表面干净，无脱落. 注意事项:①按实际工程数量计算;②含鹅卵石，水泥沙浆铺贴厚度在3厘米以内，超出每增加1厘米厚度造价增加5元。</t>
  </si>
  <si>
    <t>雨花石地面</t>
  </si>
  <si>
    <t>工艺：清扫整理基层地面→定标高→摊铺1：2水泥砂浆→压贴雨花石→清油罩面→清洁→养护交工材料：水泥，水泥沙浆（2至4）公分工程标准:粘贴牢固，表面干净，无脱落. 注意事项:①按实际工程数量计算;②含雨花石，水泥沙浆铺贴厚度在3厘米以内，超出每增加1厘米厚度造价增加5元。</t>
  </si>
  <si>
    <t>高级专用勾缝剂（小边250以上）</t>
  </si>
  <si>
    <t>单边尺寸在40厘米以上大瓷砖，采用白色专用勾缝剂勾缝工艺。. 注意事项:①按地砖面积计算;②含勾缝剂。</t>
  </si>
  <si>
    <t>高级专用勾缝剂（大边250以下）</t>
  </si>
  <si>
    <t>单边尺寸在15--40厘米以内瓷砖，采用白色专用勾缝剂勾缝工艺。. 注意事项:①按地砖面积计算;②含勾缝剂。</t>
  </si>
  <si>
    <t>精铺瓷砖踢脚工费、辅料</t>
  </si>
  <si>
    <t>工艺：基层清扫处理→选砖→浸泡→排砖→弹线→粘贴标准点→粘贴瓷砖→勾缝→擦缝→清理 材料：水泥。白水泥勾缝，如需专用勾缝剂则另项计算 工程标准:贴应牢固，表面平整干净，无漏贴错贴，缝隙均匀，周边顺直，砖面无裂纹、掉角、缺楞，不能有脱落 ,铺贴砖缝宽度≤1MM,接缝高低差≤1MM(如甲方提供踢脚线未达公司材料要求,不执行上述工程质量标准) . 注意事项:①按实际工程数量计算;②甲供瓷砖踢脚，若乙供主材，另签代买协议。</t>
  </si>
  <si>
    <t>精铺瓷砖踢脚工费、辅料（贴平墙）</t>
  </si>
  <si>
    <t>墙面石材踢脚线工费、辅料</t>
  </si>
  <si>
    <t>材料：国标32.5号水泥。白水泥勾缝，如需专用勾缝剂则另项计算。工艺：基层墙面打凿进2cm→清理→排砖→粘贴石材→清理工程标准:铺贴牢固平整，无漏错贴，缝隙均匀顺直，砖面无裂纹、掉角、缺楞，砖缝宽度≤1mm,接缝高低差≤1mm(如甲方提供踢脚线未达公司材料要求,不执行上述工程质量标准)。甲供瓷砖踢脚线，若乙供主材，工费另算。</t>
  </si>
  <si>
    <t>顶面找平</t>
  </si>
  <si>
    <t>材料：1:2水泥砂浆找平，平均厚度2公分以内。工艺：找规矩→对顶面做平直线→横线找平,竖线吊直→制作标准灰饼、冲筋→内墙抹灰→底层低于冲筋→中层垫平冲筋→面层压光。工程标准：坚实牢固，无空鼓，翻砂，平整度≤3MM（2米水平尺检查）</t>
  </si>
  <si>
    <t>墙、地面水泥沙浆找平</t>
  </si>
  <si>
    <t>工艺：用1：2沙浆找平。 材料：水泥工程标准:坚实牢固,无空鼓,翻砂,平整度≤3MM(2米水平尺检查). 注意事项:①按找平展开面积计算;②找平厚度3公分以内，超过部分按5元/公分/平方计,注意找平厚度对门,落地窗,推拉门影响。</t>
  </si>
  <si>
    <t>现浇混凝土</t>
  </si>
  <si>
    <t>注意事项:①红砖起台,预埋钢筋；细石混凝土浇注；泥砂浆找平。②含支模板费用。</t>
  </si>
  <si>
    <t>环氧特殊地平</t>
  </si>
  <si>
    <t>工艺：所有接缝处防裂处理，抗震要求较高部分用专用防裂胶驳接；材料：洁白面漆 工艺标准：透底、流坠、皱皮大面无，小面明显处无，表面平整、光滑、均匀一致，颜色均匀一致，刷纹通顺，不得有脱皮、漏刷、泛锈. 注意事项:①按施工展开面积计算;②喷涂工艺施工，施工温度要高于5摄氏度。室内不能有大量灰尘。</t>
  </si>
  <si>
    <t>粉刷修补</t>
  </si>
  <si>
    <t>工艺：实砖面用1：2水泥沙浆粉覆，空心砖洞处碎砖填充补实后1：2水泥沙浆粉覆 材料：水泥 工程标准:门洞阴阳角周正,粉层平整无空鼓. 注意事项:①按门洞数量计算,新砌墙体门洞不收此费用;②只对门洞破损部位修复粉砌。</t>
  </si>
  <si>
    <t>玻璃砖隔断</t>
  </si>
  <si>
    <t>工艺：200*200透明玻璃砖，含人工、玻璃砖及辅料。材料：玻璃砖（按实际选用的品牌型号及价格核算），玻璃中性胶 工程标准:安装平整牢固,玻璃砖清洁无污损. 注意事项:①按隔断展开面积计算;②含玻璃胶及其它辅料费。</t>
  </si>
  <si>
    <t>防臭地漏</t>
  </si>
  <si>
    <t>工艺：10x10镀烙地漏，含安装及敷料。 材料: 不锈钢地漏工程标准：与地面平整，能自然排水。注意事项:①按单件数量计算;②地漏为公司指定产品。</t>
  </si>
  <si>
    <t>防臭地漏（下沉式安装）</t>
  </si>
  <si>
    <t>铺贴窄窗台板，台板,门坎石（250mm内）</t>
  </si>
  <si>
    <t>工艺：台板,门坎石基层处理→台板1：2水泥沙浆铺贴（洗脸台板视需要水泥沙浆或玻璃胶粘贴）→清理打玻璃胶边缝 材料：水泥，洗脸台盆打孔另加40元／孔，丁久达玻璃中性胶 工程标准：安装平整牢固,石材光洁无破损. 注意事项:①按单个窗台或台板计算（短边≤300）矩形;②不含窗台板，台板石材。</t>
  </si>
  <si>
    <t>铺贴宽窗台板，台板,门坎石</t>
  </si>
  <si>
    <t>工艺：台板,门坎石基层处理→台板1：2水泥沙浆铺贴（洗脸台板视需要水泥沙浆或玻璃胶粘贴）→清理打玻璃胶边缝 材料：水泥，洗脸台盆打孔另加40元／孔，玻璃中性胶 工程标准：安装平整牢固,石材光洁无破损. 注意事项:①按单个窗台或台板计算（短边﹥300）矩形;②不含窗台板，台板石材。</t>
  </si>
  <si>
    <t>人造石台板(宽700毫米至800毫米)</t>
  </si>
  <si>
    <t>工艺：台板基层处理→台板1：2水泥沙浆铺贴（洗脸台板视需要水泥沙浆或玻璃胶粘贴）→清理打玻璃胶边缝 材料：人造石台板，正，侧面磨边，水泥，洗脸台盆打孔另加40元／孔，玻璃中性胶 工程标准：安装平整牢固,石材光洁无破损. 注意事项:①按台板最长边长度计算;②若表面轻微磨损可重新抛光。</t>
  </si>
  <si>
    <t>人造石台板(宽600毫米至700毫米)</t>
  </si>
  <si>
    <t>工艺：台板基层处理→台板1：2水泥沙浆铺贴（洗脸台板视需要水泥沙浆或玻璃胶粘贴）→清理打玻璃胶边缝 材料：人造石台板，正，侧面磨边，水泥，洗脸台盆打孔另加40元／孔 ，玻璃中性胶工程标准：安装平整牢固,石材光洁无破损. 注意事项:①按台板最长边长度计算;②若表面轻微磨损可重新抛光。</t>
  </si>
  <si>
    <t>人造石窗台板(宽200毫米至600毫米)</t>
  </si>
  <si>
    <t>人造石窗台板(宽200毫米内）</t>
  </si>
  <si>
    <t>工艺：窗台基层处理→窗台板1：2水泥沙浆铺贴→清理打玻璃胶边缝 材料：人造石台板，正，侧面磨边，水泥 ，玻璃中性胶工程标准：安装平整牢固,石材光洁无破损. 注意事项:①按窗台板最长边长度计算;②若表面轻微磨损可重新抛光。</t>
  </si>
  <si>
    <t>黑白根窗台板、门槛石(宽300毫米内）</t>
  </si>
  <si>
    <t>工艺：基层处理→石材1：2水泥沙浆铺贴→清理打玻璃胶边缝 材料：黑白根窗石材，正，侧面磨边，水泥，玻璃中性胶 工程标准：安装平整牢固,石材光洁无破损. 注意事项:①按窗台板、门槛石最长边长度计算;②石材为天然产品，实际进场材料可能会与样板有差异，客户需对进场材料进行验看认可。</t>
  </si>
  <si>
    <t>黑白根台板、门槛石(宽300毫米至600毫米)</t>
  </si>
  <si>
    <t>工艺：窗台基层处理→窗台板1：2水泥沙浆铺贴（洗脸台板视需要水泥沙浆或玻璃胶粘贴）→清理打玻璃胶边缝材料：黑白根石材，正，侧面磨单边，水泥，洗脸台盆打孔另加40元／孔，磨双层边价格另加16元/米，玻璃中性胶 工程标准：安装平整牢固,石材光洁无破损. 注意事项:①按台板、门槛石最长边长度计算;②石材为天然产品，实际进场材料可能会与样板有差异，客户需对进场材料进行验看认可。</t>
  </si>
  <si>
    <t>黑白根台板(600毫米以上)</t>
  </si>
  <si>
    <t>工艺：窗台基层处理→窗台板1：2水泥沙浆铺贴（洗脸台板视需要水泥沙浆或玻璃胶粘贴）→清理打玻璃胶边缝 材料：黑白根石材，正，侧面磨单边，水泥，洗脸台盆打孔另加40元／孔，磨双层边价格另加16元/米，玻璃中性胶 工程标准：安装平整牢固,石材光洁无破损. 注意事项:①按台板、门槛石最长边长度计算;②石材为天然产品，实际进场材料可能会与样板有差异，客户需对进场材料进行验看认可。</t>
  </si>
  <si>
    <t>浅啡网纹窗台板、门槛石(宽300毫米内）</t>
  </si>
  <si>
    <t>工艺：基层处理→石材1：2水泥沙浆铺贴→清理打玻璃胶边缝 材料：进口啡网纹石材，正，侧面磨边，水泥，磨双层边价格另加16元/米，玻璃中性胶 工程标准：安装平整牢固,石材光洁无破损. 注意事项:①按窗台板、门槛石最长边长度计算;②石材为天然产品，实际进场材料可能会与样板有差异，客户需对进场材料进行验看认可。</t>
  </si>
  <si>
    <t>浅啡网纹岩台板、门槛石(宽300毫米至600毫米)</t>
  </si>
  <si>
    <t>工艺：窗台基层处理→窗台板1：2水泥沙浆铺贴（洗脸台板视需要水泥沙浆或玻璃胶粘贴）→清理打玻璃胶边缝 材料：进口啡网纹石材，正，侧面磨单边，水泥，洗脸台盆打孔另加40元／孔，磨双层边价格另加16元/米，玻璃中性胶 工程标准：安装平整牢固,石材光洁无破损. 注意事项:①按台板、门槛石最长边长度计算;②石材为天然产品，实际进场材料可能会与样板有差异，客户需对进场材料进行验看认可。</t>
  </si>
  <si>
    <t>浅啡网纹台板、门槛石(宽600毫米以上)</t>
  </si>
  <si>
    <t>紫罗红窗台板(宽300毫米以下)</t>
  </si>
  <si>
    <t>工艺：基层处理→石材1：2水泥沙浆铺贴→清理打玻璃胶边缝 材料：紫罗红窗石材，正，侧面磨边，水泥，磨双层边价格另加16元/米 ，玻璃中性胶 工程标准：安装平整牢固,石材光洁无破损. 注意事项:①按窗台板、门槛石最长边长度计算;②石材为天然产品，实际进场材料可能会与样板有差异，客户需对进场材料进行验看认可。</t>
  </si>
  <si>
    <t>紫罗红窗台板、门槛石(宽300毫米至600毫米)</t>
  </si>
  <si>
    <t>工艺：窗台基层处理→窗台板1：2水泥沙浆铺贴（洗脸台板视需要水泥沙浆或玻璃胶粘贴）→清理打玻璃胶边缝 材料：紫罗红石材，正，侧面磨单边，水泥，洗脸台盆打孔另加40元／孔，磨双层边价格另加16元/米，玻璃中性胶 工程标准：安装平整牢固,石材光洁无破损. 注意事项:①按台板、门槛石最长边长度计算;②石材为天然产品，实际进场材料可能会与样板有差异，客户需对进场材料进行验看认可。</t>
  </si>
  <si>
    <t>紫罗红窗台板、门槛石(宽600毫米以上)</t>
  </si>
  <si>
    <t>橙皮红窗台板(宽300毫米以下)</t>
  </si>
  <si>
    <t>工艺：基层处理→石材1：2水泥沙浆铺贴→清理打玻璃胶边缝 材料：橙皮红窗石材，正，侧面磨边，水泥，磨双层边价格另加16元/米，玻璃中性胶工程标准：安装平整牢固,石材光洁无破损. 注意事项:①按窗台板、门槛石最长边长度计算;②石材为天然产品，实际进场材料可能会与样板有差异，客户需对进场材料进行验看认可。</t>
  </si>
  <si>
    <t>橙皮红窗台板、门槛石(宽300毫米至600毫米)</t>
  </si>
  <si>
    <t>工艺：窗台基层处理→窗台板1：2水泥沙浆铺贴（洗脸台板视需要水泥沙浆或玻璃胶粘贴）→清理打玻璃胶边缝 材料：橙皮红石材，正，侧面磨单边，水泥，洗脸台盆打孔另加40元／孔，磨双层边价格另加16元/米，玻璃中性胶 工程标准：安装平整牢固,石材光洁无破损. 注意事项:①按台板、门槛石最长边长度计算;②石材为天然产品，实际进场材料可能会与样板有差异，客户需对进场材料进行验看认可。</t>
  </si>
  <si>
    <t>橙皮红窗台板、门槛石(宽600毫米以上)</t>
  </si>
  <si>
    <t>混凝土基础地梁</t>
  </si>
  <si>
    <t>注意事项:①预埋钢筋；细石混凝土浇注；泥砂浆找平。②含支模板费用。</t>
  </si>
  <si>
    <t>现浇水泥楼梯蹋步</t>
  </si>
  <si>
    <t>注意事项:①木制模板制模，按ф12mm±150mm布筋，混凝土②含支模板费用。</t>
  </si>
  <si>
    <t>石材特殊造型磨边</t>
  </si>
  <si>
    <t>工艺：按设计式样,石材工厂加工定制 ；注意事项:材料费用另项计算。</t>
  </si>
  <si>
    <t>卫生间蹲位隔断</t>
  </si>
  <si>
    <t>工艺：定制18毫米厚防潮板。 工程标准：安装牢固，平直，含五金。.</t>
  </si>
  <si>
    <t>淋浴房玻璃隔断</t>
  </si>
  <si>
    <t>工艺：按设计要求，用专用五金配件安固隔断玻璃材料：10mm钢化玻璃，专用五金配件及拉手，玻璃中性胶及其它辅料工程标准:安装平整牢固,玻璃清洁无污损. 注意事项:①按隔断展开面积计算;②当图纸玻璃尺寸过大无法施工时，玻璃尺寸以保证能运输上施工场地尺寸为准。</t>
  </si>
  <si>
    <t>楼梯踏步（含立板）</t>
  </si>
  <si>
    <t>材料：1:3水泥砂浆铺设人工及辅料.白水泥勾缝,325#水泥,砂浆平均厚度30mm以内。                        工艺：基层清理→整体水平及踏步宽度控制→弹线→瓷砖浸水湿润→摊铺水泥砂浆→安装标准块→铺贴地面砖→勾缝→清洁→养护。                                工程标准：铺贴牢固平整，横平竖直，无漏错贴无空鼓，砖缝宽度≤2MM，接缝高低差≤0.5MM。</t>
  </si>
  <si>
    <t>隔墙（轻质隔墙）</t>
  </si>
  <si>
    <t>材料：90㎜厚水泥空心板隔墙。                                  工艺：定位放线→固定卡角铁→安装板件。                     工程标准：砌筑稳定，横平竖直。表面平整度≤3MM，垂直度≤3MM..包含砖、水泥、砂浆；</t>
  </si>
  <si>
    <t>楼梯（现浇水泥楼梯蹋步）</t>
  </si>
  <si>
    <t>步</t>
  </si>
  <si>
    <t>木制模板制模，按ф12mm±150mm布筋，混凝土.</t>
  </si>
  <si>
    <t>墙地砖碰阳角</t>
  </si>
  <si>
    <t>工艺：均匀切磨，缝隙均匀顺直。阳角方正。甲供墙地砖</t>
  </si>
  <si>
    <t>五、木工工程</t>
  </si>
  <si>
    <t>中档实木围栏栏杆</t>
  </si>
  <si>
    <t>工艺：实木造型栏杆制作→木质部分油漆→安装实木扶手材料：优质实木立柱栏杆，实木扶手（弧型在以上基础价上总价另增加30%）注意事项:①按栏杆展开长度计算;②实木栏杆式样和材质必须为公司提供范围内产品。</t>
  </si>
  <si>
    <t>高级定制实木围栏栏杆</t>
  </si>
  <si>
    <t>全玻璃护栏(直线型)10夹10钢化玻璃</t>
  </si>
  <si>
    <t>工艺:大芯板预埋基层槽制作→安装10夹10钢化玻璃→玻璃胶收口→清理材料：昆产10夹10钢化玻璃 工程标准：安装牢固，无晃动注意事项:①护栏高度在1米内;②不含扶手。</t>
  </si>
  <si>
    <t>木制窗帘盒</t>
  </si>
  <si>
    <t>工艺：大芯板或密度板制作，高度小于200毫米，宽度小于200毫米，白乳胶粘接并木螺丝紧固连接，按需要固定墙，顶面或吊顶上
材料：大芯板，密度板 工程标准：线条顺直、楞角方正、不露钉帽，安装位置正确，割刀整齐；接缝严密，与基体紧贴. 注意事项:①按窗帘合最长边长度计算;②不含窗帘盒饰面部分和窗帘轨道。</t>
  </si>
  <si>
    <t>高级石膏板平面天花</t>
  </si>
  <si>
    <t>工艺：轻钢龙骨基架，边框固定，主龙骨间距1米内，次龙骨和横撑间距0.6米内,根据现场调整,开灯孔不得裁断龙骨,面封9毫米纸面石膏板，使用专用防锈自功螺丝,石膏板拼接原板间不留缝,裁板间须留3mm至8mm缝隙，且不允许小块拼接材料：轻钢龙骨及石膏板。 工程标准：吊顶位置应准确，所有连接件必须拧紧、夹牢,安装应牢固，表面平整、无污染、折裂、缺掉角、凹痕等缺陷,吊顶水平度≤ 4mm. 注意事项:①按外轮廓展开面积计算;②不含石膏板吊顶饰面部分，不含灯具。</t>
  </si>
  <si>
    <t>高级防水石膏板平面天花</t>
  </si>
  <si>
    <t>工艺：轻钢龙骨基架，边框固定，主龙骨间距1米内，次龙骨和横撑间距0.6米内,根据现场调整,开灯孔不得裁断龙骨,面封9毫米纸面石膏板，使用专用防锈自功螺丝,石膏板拼接原板间不留缝,裁板间须留3mm至8mm缝隙，不允许小块拼接材料：轻钢龙骨,防水石膏板 工程标准：吊顶位置应准确，所有连接件必须拧紧、夹牢,安装应牢固，表面平整、无污染、折裂、缺掉角、凹痕等缺陷,吊顶水平度≤ 4mm. 注意事项:①按外轮廓展开面积计算;②不含石膏板吊顶饰面部分，不含灯具。</t>
  </si>
  <si>
    <t>高级石膏板直线造型天花</t>
  </si>
  <si>
    <t>工艺：轻钢龙骨基架，边框固定，主龙骨间距1米内，次龙骨和横撑间距0.6米内,根据现场调整,开灯孔不得裁断龙骨,面封9毫米纸面石膏板，使用专用防锈自功螺丝,石膏板拼接原板间不留缝,裁板间须留3mm至8mm缝隙，且不允许小块拼接材料：轻钢龙骨及石膏板。 工程标准：吊顶位置应准确，所有连接件必须拧紧、夹牢,安装应牢固，表面平整、无污染、折裂、缺掉角、凹痕等缺陷,吊顶水平度≤ 4mm. 注意事项:①吊顶长或宽小于2米时按直线造型吊顶计算,面积按吊顶外轮廓展开面积;②不含石膏板吊顶饰面部分，不含灯具。</t>
  </si>
  <si>
    <t>高级防水石膏板直线造型天花</t>
  </si>
  <si>
    <t>工艺：轻钢龙骨基架，边框固定，主龙骨间距1米内，次龙骨和横撑间距0.6米内,根据现场调整,开灯孔不得裁断龙骨,面封9毫米纸面石膏板，使用专用防锈自功螺丝,石膏板拼接原板间不留缝,裁板间须留3mm至8mm缝隙，且不允许小块拼接材料：轻钢龙骨，防水石膏板。 工程标准：吊顶位置应准确，所有连接件必须拧紧、夹牢,安装应牢固，表面平整、无污染、折裂、缺掉角、凹痕等缺陷,吊顶水平度≤ 4mm. 注意事项:①吊顶长或宽小于2米时按直线造型吊顶计算,面积按吊顶外轮廓展开面积;②不含石膏板吊顶饰面部分，不含灯具。</t>
  </si>
  <si>
    <t>高级石膏板弧型造型天花</t>
  </si>
  <si>
    <t>工艺：轻钢龙骨基架，弧型造型视需要选用密度板或大芯板制作，开灯孔不得裁断龙骨,面封9毫米纸面石膏板，使用专用防锈自功螺丝,石膏板拼接原板间不留缝,裁板间须留3mm至8mm缝隙，不允许小块拼接。材料：轻钢龙骨及石膏板，大芯板，密度板 工程标准：吊顶位置应准确，所有连接件必须拧紧、夹牢,安装应牢固，表面平整、无污染、折裂、缺掉角、凹痕等缺陷,吊顶水平度≤ 4mm. 注意事项:①面积按吊顶外轮廓展开面积，不含灯具;②不含石膏板吊顶饰面部分，不含灯具。</t>
  </si>
  <si>
    <t>高级石膏板拱型造型天花</t>
  </si>
  <si>
    <t>工艺：密度板或大芯板制作拱型骨架立肋，轻钢龙骨基架，立肋间距1米内，次龙骨间距0.4米内,根据现场调整,面封9毫米纸面石膏板，使用专用防锈自功螺丝,石膏板拼接原板间不留缝,裁板间须留3mm至8mm缝隙，不允许小块拼接。材料：轻钢龙骨及石膏板，大芯板，密度板 工程标准：吊顶位置应准确，所有连接件必须拧紧、夹牢,安装应牢固，表面平整、无污染、折裂、缺掉角、凹痕等缺陷,吊顶水平度≤ 4mm. 注意事项:①按外轮廓展开面积计算;②不含石膏板吊顶饰面部分，不含灯具。</t>
  </si>
  <si>
    <t>石膏板多级直线造型天花</t>
  </si>
  <si>
    <t>石膏板平面弧形跌级造型天花</t>
  </si>
  <si>
    <t>石膏板多级弧形造型天花</t>
  </si>
  <si>
    <t>高级木质饰面石膏板直线造型天花</t>
  </si>
  <si>
    <t>工艺：轻钢龙骨基架，边框固定，开灯孔不得裁断龙骨,面封9毫米纸面石膏板，使用专用防锈自功螺丝,不允许小块拼接，木质装饰部分按设计要求加基层板后贴饰或直接贴饰石膏板上 材料：轻钢龙骨及石膏板，大芯板，密度板 工程标准：吊顶位置应准确，所有连接件必须拧紧、夹牢,安装应牢固，表面平整、无污染、折裂、缺掉角、凹痕等缺陷,吊顶水平度≤ 4mm,木质饰面接缝平直度≤ 3mm、接缝高低差≤ 1mm . 注意事项:①吊顶长或宽小于2米时按直线造型吊顶计算,面积按吊顶外轮廓展开面积;②木质为榉木、胡桃木、水曲柳，木质部分不</t>
  </si>
  <si>
    <t>高级木质饰面石膏板弧型造型天花</t>
  </si>
  <si>
    <t>工艺：轻钢龙骨基架，特殊造型视需要选用密度板或大芯板制作，开灯孔不得裁断龙骨,面封9毫米纸面石膏板，使用专用防锈自功螺丝,木质装饰部分按设计要求加基层板后贴饰或直接贴饰石膏板上 材料：轻钢龙骨及石膏板，大芯板，密度板 工程标准：吊顶位置应准确，所有连接件必须拧紧、夹牢,安装应牢固，表面平整、无污染、折裂、缺掉角、凹痕等缺陷,吊顶水平度≤ 4mm,木质饰面接缝平直度≤ 3mm、接缝高低差≤ 1mm . 注意事项:①按外轮廓展开面积计算;②木质为榉木、胡桃木、水曲柳，木质部分不超过石膏板面积的20%，超过则价</t>
  </si>
  <si>
    <t>石膏板造型返光槽</t>
  </si>
  <si>
    <t>工艺：9厘板骨架基底，需刷防火涂料,外封饰9毫米纸面石膏板，石膏板拼接原板间不留缝,裁板间须留3mm至8mm缝隙，且不允许小块拼接。 材料：轻钢龙骨及石膏板，9厘板。 工程标准：吊顶位置应准确，所有连接件必须拧紧、夹牢,安装应牢固，表面平整、无污染、折裂、缺掉角、凹痕等缺陷,吊顶水平度≤ 4mm. 注意事项:①按返光槽最长边长度计算（吊顶长或宽小于0.4米时亦按此项计算）;②不含吊顶阴角线条及石膏板饰面处理，不含灯具。</t>
  </si>
  <si>
    <t>吊顶木质假梁(混油)</t>
  </si>
  <si>
    <t>工艺：密度板制假梁工程标准：线条顺直、楞角方正、不露钉帽，安装位置正确，割刀整齐；接缝严密，与基体紧贴.注意事项:①按单根假梁成品米数计算;②木质假梁断面尺寸≤ 300*300MM，不含油漆。</t>
  </si>
  <si>
    <t>吊顶木质假梁(饰面板清漆)</t>
  </si>
  <si>
    <t>工艺：大芯板基层，外饰饰面板 工程标准：表面光滑、洁净、线条顺直、楞角方正、不露钉帽，表面无刨痕、毛刺、锤印及其它影响美观的缺陷，安装位置正确，割刀整齐；接缝严密，与基体紧贴. 注意事项:①按单根假梁成品米数计算;②木质假梁断面尺寸≤ 300*300MM，不含油漆，饰面板材为榉木板,黑胡桃,水曲柳。</t>
  </si>
  <si>
    <t>石膏板检查口</t>
  </si>
  <si>
    <t>工艺：轻钢龙骨基架，密度板边框固定，视需要用石膏板刷乳胶漆或密度板混油白漆做检查口盖板,尺寸600*600MM以内 工程标准：检查口方正，边框与顶接缝紧密，盖板严密. 注意事项:①按实际数量计算;②含检查口开口,制作全套工艺和材料。</t>
  </si>
  <si>
    <t>方型铝扣板吊顶</t>
  </si>
  <si>
    <t>工艺：镀锌三角龙骨基架，烤漆边龙骨，0.5毫米以上方型普通铝扣板，白色或米黄色系列 材料：铝扣板厚度0.5毫米以上，铝扣板配套龙骨 工程标准：吊顶位置应准确，安装牢固无松动脱落，表面平整、无污染、折裂、缺掉角、凹痕等缺陷. 注意事项:①按吊顶展开面积计算;②含吊杆,龙骨,铝扣板，收边阴角线全套配件。</t>
  </si>
  <si>
    <t>方型高级珠光方型铝扣板吊顶</t>
  </si>
  <si>
    <t>工艺：镀锌三角龙骨基架，烤漆边龙骨，0.5毫米以上高级珠光方型铝扣板，白色或米黄色系列 材料：铝扣板厚度0.5毫米以上，铝扣板配套龙骨（ 工程标准：吊顶位置应准确，安装牢固无松动脱落，表面平整、无污染、折裂、缺掉角、凹痕等缺陷. 注意事项:①按吊顶展开面积计算;②含吊杆,龙骨,铝扣板，收边阴角线全套配件。</t>
  </si>
  <si>
    <t>铝格栅吊顶</t>
  </si>
  <si>
    <t>工艺：铝格栅吊顶配套吊接件施工 材料：壁厚0.4毫米，10cm×10cm格栅铝吊顶，白色或米黄色系工程标准：大面平整，无松动 . 注意事项:①按吊顶展开面积计算;②不含原顶底处理。</t>
  </si>
  <si>
    <t>高级直线石膏板造型墙</t>
  </si>
  <si>
    <t>工艺：木龙骨基架，需刷防火涂料，面封9毫米纸面石膏板，侧口石膏板或中密度板，石膏板拼接原板间不留缝,裁板间须留3mm至8mm缝隙，且不允许小块拼接，造型厚度15公分以内。材料：选用足尺3X4铁杉木龙骨，石膏板，中密度板 工程标准：造型墙安装应牢固，表面平整、无缺掉，破损等缺陷. 注意事项:①按造型墙展开面积计算;②不含造型墙饰面部分。</t>
  </si>
  <si>
    <t>轻钢龙骨石膏板单面隔断</t>
  </si>
  <si>
    <t>工艺：轻钢隔墙龙骨基架，竖向龙骨间距0.6米内，横向龙骨间距0.8米内,根据现场调整具体尺寸，横向龙骨拉铆连接，9毫米纸面石膏板，单面封板，板间接缝处必须有龙骨，使用专用防锈自功螺丝,石膏板拼接原板间不留缝,裁板间须留3mm至8mm缝隙，且不允许小块拼接。 材料：优质隔墙龙骨，石膏板  工程标准：安装牢固，表面平整度≤ 2mm ，垂直度≤ 2mm . 注意事项:①按隔墙展开面积计算;②饰面基层处理、披灰、刷乳胶漆另项计算，采取隔音措施内填岩棉每平米增加15元。</t>
  </si>
  <si>
    <t>轻钢龙骨普通石膏板双面隔断</t>
  </si>
  <si>
    <t>工艺：轻钢隔墙龙骨基架，竖向龙骨间距0.6米内，横向龙骨间距0.8米内,根据现场调整具体尺寸，横向龙骨拉铆连接，9毫米纸面石膏板，双面封板，板间接缝处必须有龙骨，使用专用防锈自功螺丝(紧固时如造成镀层损坏须补防锈漆),石膏板拼接原板间不留缝,裁板间须留3mm至8mm缝隙，且不允许小块拼接。 材料：优质隔墙龙骨，石膏板 工程标准：安装牢固，表面平整度≤ 2mm ，垂直度≤ 2mm . 注意事项:①按隔墙展开面积计算;②饰面基层处理、披灰、刷乳胶漆另项计算，采取隔音措施内填岩棉每平米增加15元。</t>
  </si>
  <si>
    <t>轻钢龙骨防水石膏板双面隔断</t>
  </si>
  <si>
    <t>工艺：轻钢隔墙龙骨基架，竖向龙骨间距0.6米内，横向龙骨间距0.8米内,根据现场调整具体尺寸，横向龙骨拉铆连接，防水石膏板，双面封板，板间接缝处必须有龙骨，使用专用防锈自功螺丝(紧固时如造成镀层损坏须补防锈漆),石膏板拼接原板间不留缝,裁板间须留3mm至8mm缝隙，且不允许小块拼接。 材料：优质隔墙龙骨，防水石膏板 工程标准：安装牢固，表面平整度≤ 2mm ，垂直度≤ 2mm. 注意事项:① 按隔墙展开面积计算;②饰面基层处理、披灰、刷乳胶漆另项计算，采取隔音措施内填岩棉每平米增加15元。</t>
  </si>
  <si>
    <t>轻钢龙骨架单面隔断,单面9厘板加固</t>
  </si>
  <si>
    <t>工艺：轻钢隔墙龙骨基架，竖向龙骨间距0.6米内，横向龙骨间距0.8米内,根据现场调整具体尺寸，横向龙骨拉铆连接，封九层板，板间接缝处必须有龙骨，使用专用防锈自功螺丝(紧固时如造成镀层损坏须补防锈漆),板间须留3mm至8mm缝隙，不允许小块拼接。 材料：选用优质隔墙龙骨，优质九层板 工程标准：安装牢固，表面平整度≤ 2mm ，垂直度≤ 2mm . 注意事项:①按隔墙展开面积计算;②饰面基层处理、披灰、刷乳胶漆另项计算，采取隔音措施内填岩棉每平米增加15元。</t>
  </si>
  <si>
    <t>轻钢龙骨架双面隔断,单面9层板加固(另一面石膏板)</t>
  </si>
  <si>
    <t>工艺：轻钢隔墙龙骨基架，竖向龙骨间距0.6米内，横向龙骨间距0.8米内,根据现场调整具体尺寸，龙骨拉铆连接，9毫米纸面石膏板，一面封石膏板，一面九层板，板间接缝处必须有龙骨，使用专用防锈自功螺丝(紧固时如造成镀层损坏须补防锈漆),石膏板拼接原板间不留缝,裁板间须留3mm至8mm缝隙，且不允许小块拼接。 材料：选用优质隔墙龙骨，石膏板，优质九层板 工程标准：安装牢固，表面平整度≤ 2mm ，垂直度≤ 2mm . 注意事项:①按隔墙展开面积计算;②饰面基层处理、披灰、刷乳胶漆另项计算，采取隔音措施内填岩棉每平</t>
  </si>
  <si>
    <t>隔音绵</t>
  </si>
  <si>
    <t>①材料：专用单层隔音棉，人工切割填充。②含人工和材料；</t>
  </si>
  <si>
    <t>香杉桑拿墙板吊顶</t>
  </si>
  <si>
    <t>工艺：足尺3*4木龙骨基架，防腐处理，香杉桑拿墙板，安装不允许小块拼接材料：3*4木龙骨基架，香杉桑拿墙板 工程标准：大面平整，无松动 . 注意事项:①按吊顶展开面积计算;②不含饰面油漆部分。</t>
  </si>
  <si>
    <t>护墙阳角龙骨</t>
  </si>
  <si>
    <t>工艺：墙体阳角防撞保护，采用专用轻钢龙骨条，含人工及材料 材料：护墙专用轻钢龙骨）。. 注意事项:①按工程实际安装长度计算;②含墙体打凿处理,阳角龙骨安装,不含批灰处理。</t>
  </si>
  <si>
    <t>门框上空部分石膏板封闭</t>
  </si>
  <si>
    <t>工艺:足尺3*4木龙骨内外口骨架,封可耐福石膏板 材料：足尺3X4铁杉木龙骨，石膏板  工程标准：安装牢固，平整. 注意事项:①按实际发生数量计算;②饰面、披灰、刷乳胶漆另项计算，因土建原因可能会有与周围墙体交接不平整留台情况。</t>
  </si>
  <si>
    <t>木质基底或边框(混油)</t>
  </si>
  <si>
    <t>工艺：按设计要求,密度板隔断底,侧框制作(断面150*150内)材料：中密度板，白乳胶。工程标准:线条顺直、楞角方正、不露钉帽，安装位置正确，割刀整齐；接缝严密，与基体紧贴. 注意事项:①按边框延长米计算;②不含油漆。</t>
  </si>
  <si>
    <t>木质基底或边框(清油)</t>
  </si>
  <si>
    <t>工艺：视设计要求,大芯板基层普通饰面板饰面隔断底,侧框制作(断面150*150内)材料：大芯板，优质饰面板（水曲柳，榉木，黑胡桃），白乳胶。工程标准:表面光滑、洁净、线条顺直、楞角方正、不露钉帽，表面无刨痕、毛刺、锤印及其它影响美观的缺陷,安装位置正确，割刀整齐；接缝严密，与基体紧贴. 注意事项:①按边框延长米计算;②不含油漆。</t>
  </si>
  <si>
    <t>石膏板包水管（下水）</t>
  </si>
  <si>
    <t>工艺：轻钢龙骨基层，视需要封防水石膏板或大芯板  材料：优质隔墙龙骨，优质石膏板，大芯板 工程标准：安装牢固，表面平整度≤ 2mm ，垂直度≤ 2mm . 注意事项:①按实际工程数量计算;②断面尺寸不大于350X350mm，不含基板外的其它饰面部分。</t>
  </si>
  <si>
    <t>防水石膏板包水管（下水）</t>
  </si>
  <si>
    <t>工艺：轻钢龙骨基层，视需要封防水石膏板或大芯板  材料：优质隔墙龙骨，优质防水石膏板，大芯板 工程标准：安装牢固，表面平整度≤ 2mm ，垂直度≤ 2mm . 注意事项:①按实际工程数量计算;②断面尺寸不大于350X350mm，不含基板外的其它饰面部分。</t>
  </si>
  <si>
    <t>包水管（下水）加隔音棉及双层防水石膏板</t>
  </si>
  <si>
    <t>工艺：轻钢龙骨基层，视需要封防水石膏板或大芯板  材料：优质隔墙龙骨，双层优质防水石膏板，环保隔音棉，大芯板 工程标准：安装牢固，表面平整度≤ 2mm ，垂直度≤ 2mm . 注意事项:①按实际工程数量计算;②断面尺寸不大于350X350mm，不含基板外的其它饰面部分。</t>
  </si>
  <si>
    <t>管道井检查口</t>
  </si>
  <si>
    <t>工艺:木质门框(龙骨或大芯板),防潮板白色混油门,含合页,拉手材料：大芯板,优质防潮板 工程标准：检查口方正，边框与周边接缝紧密，检查门开启灵活. 注意事项:①按实际工程数量计算;②管道井检查门为防潮板白色混油,用其它饰面另计费用。</t>
  </si>
  <si>
    <t>pvc踢脚线</t>
  </si>
  <si>
    <t>工艺:pvc成型踢脚线安装，高度80mm以下，颜色可自选 工程标准：安装牢固，无松动,拼缝紧密,阴阳角碰角正确严密. 注意事项:①按实际工程数量计算;②成品踢角线安装受墙体实际情况影响,会导致与墙体缝隙过大情况出现。</t>
  </si>
  <si>
    <t>大芯板地台</t>
  </si>
  <si>
    <t>工艺：3X4足尺铁杉木龙骨基架，上固定基层大芯板材料：大芯板 工程标准:安装牢固,位置正确，割刀整齐无毛边,接缝严密,平整度≤2MM(2米水平尺检查). 注意事项:①按地台平面投影面积计算;②地台高度不大于250毫米，超过按每2元/10毫米计算。不含地台饰面。</t>
  </si>
  <si>
    <t>标准门锁门吸</t>
  </si>
  <si>
    <t>工艺:按产品安装要求进行材料:单把门锁，优质磁性门吸，门锁由客户在公司该系列样板中选定工程标准:外表面应清洁，无损坏,安装牢固、可靠，正确. 注意事项:①按单套数量计算;②含门锁，门吸。</t>
  </si>
  <si>
    <t>精致门锁门吸</t>
  </si>
  <si>
    <t>小型高档型门锁门吸</t>
  </si>
  <si>
    <t>中型高档门锁门吸</t>
  </si>
  <si>
    <t>门锁安装</t>
  </si>
  <si>
    <t>把</t>
  </si>
  <si>
    <t>工艺:按产品安装要求进行工程标准:外表面应清洁，无损坏,安装牢固、可靠，正确. 注意事项:①按单套数量计算;②甲方提供门锁（门锁质量问题，有偿维修）。</t>
  </si>
  <si>
    <t>门吸安装</t>
  </si>
  <si>
    <t>付</t>
  </si>
  <si>
    <t>工艺:按产品安装要求进行工程标准:外表面应清洁，无损坏,安装牢固、可靠，正确. 注意事项:①按单套数量计算;②甲方提供门吸（门锁质量问题，有偿维修）。</t>
  </si>
  <si>
    <t>铝镜面造型</t>
  </si>
  <si>
    <t>工艺：镜钉架空固定五厘铝镜材料：五厘铝镜，不锈钢镜钉 工程标准：安装平整牢固,镜子清洁无污损. 注意事项:①按实际展开面积计算;②镜子每平米磨斜边总长不超过6米，超过每米增加5元，弧型异型价格另计。</t>
  </si>
  <si>
    <t>银镜面造型</t>
  </si>
  <si>
    <t>工艺：镜钉架空固定五厘银镜材料：五厘银镜，不锈钢镜钉 工程标准：安装平整牢固,镜子清洁无污损. 注意事项:①按实际展开面积计算;②镜子每平米磨斜边总长不超过6米，超过每米增加5元，弧型异型价格另计。</t>
  </si>
  <si>
    <t>实木围栏扶手</t>
  </si>
  <si>
    <t>工艺：楼梯栏杆（甲方提供）上固定安装木扶手材料：铁杉、榉木实木扶手（若弧型在以上基础价上另增加40%）. 注意事项:①按扶手展开长度计算;②不含油漆，天然线条有略微花纹色泽差异,油漆涂刷后可能有细小色差。</t>
  </si>
  <si>
    <t>胶木围栏扶手</t>
  </si>
  <si>
    <t>工艺：楼梯栏杆（甲方提供）上固定安装木扶手材料：胶木木实木扶手（若弧型在以上基础价上另增加40%）. 注意事项:①按扶手展开长度计算;②不含油漆，天然线条有略微花纹色泽差异,油漆涂刷后可能有细小色差。</t>
  </si>
  <si>
    <t>高级定制实木围栏扶手</t>
  </si>
  <si>
    <t>工艺：楼梯栏杆（甲方提供）上固定安装木扶手材料：橡木实木扶手（若弧型在以上基础价上另增加40%）. 注意事项:①按扶手展开长度计算;②不含油漆，天然线条有略微花纹色泽差异,油漆涂刷后可能有细小色差。</t>
  </si>
  <si>
    <t>柜内贴波音纸</t>
  </si>
  <si>
    <t>工艺：基层清理→贴波音纸（纯色或木纹色，特别花色价格另项计算）工程标准：平整牢固，无起皱起泡. 注意事项:①按贴覆展开面积计算;②因材质原因,使用中可能会有微小脱落情况,免费保修。</t>
  </si>
  <si>
    <t>密度板镂空雕花</t>
  </si>
  <si>
    <t>工艺：按设计式样,密度板电脑镂空雕花 材料：18mm密度板 工程标准：表面应平整光滑，不得有毛刺锤印,安装牢固，平整，方正平直 . 注意事项:油漆另项计算,油漆涂刷后可能有细小色差。</t>
  </si>
  <si>
    <t>指接板镂空雕花</t>
  </si>
  <si>
    <t>工艺：按设计式样,指接板电脑镂空雕花 材料：18mm铁杉指接板 工程标准：表面应平整光滑，不得有毛刺锤印,安装牢固，平整，方正平直 ；注意事项:油漆另项计算,油漆涂刷后可能有细小色差。</t>
  </si>
  <si>
    <t>实木中档踢脚线6</t>
  </si>
  <si>
    <t>工艺：所有接缝处处理，要求45度碰角处理，用环保胶固定、钢钉和专用卡件固定。材料：铁杉实木或指节板烤漆踢脚线。注意事项:①按延长米计算，有施工损耗；②钢钉固定时特别注意电线走向，以防钉断电线；③注意修补钉眼油漆。</t>
  </si>
  <si>
    <t>实木高档踢脚线</t>
  </si>
  <si>
    <t>工艺：所有接缝处处理，要求45度碰角处理，用环保胶固定、钢钉和专用卡件固定。材料：水曲柳实木或指节板橡木烤漆踢脚线。注意事项:①按延长米计算，有施工损耗；②钢钉固定时特别注意电线走向，以防钉断电线；③注意修补钉眼油漆。</t>
  </si>
  <si>
    <t>钛金高档踢脚线</t>
  </si>
  <si>
    <t>工艺：所有接缝处处理，要求45度碰角处理，用环保胶固定和专用卡件固定。材料：钛合金多色烤漆踢脚线。注意事项:①按延长米计算，有施工损耗；②钢钉固定时特别注意电线走向，以防钉断电线。</t>
  </si>
  <si>
    <t>全玻璃护栏(弧线型)12钢化玻璃</t>
  </si>
  <si>
    <t>工艺:大芯板预埋基层槽制作→安装12钢化玻璃→玻璃胶收口→清理；材料：昆产12厘弧形钢化玻璃 工程标准：安装牢固，无晃动注意事项:①护栏高度在1米内;②不含扶手。</t>
  </si>
  <si>
    <t>生态复合木顶面造型</t>
  </si>
  <si>
    <t>工艺:木质基层打底，生态木封面 材料:优质环保成品免漆生态木；工程标准:安装牢固,接口平整. 注意事项:①按实际吊顶面积计算(特殊造型另行计价);②注意钉眼和接口位置的油漆修补。</t>
  </si>
  <si>
    <t>生态复合木墙面造型</t>
  </si>
  <si>
    <t>工艺:基层已处理平整，生态木直接封面 材料:优质环保成品免漆生态木；工程标准:安装牢固,接口平整. 注意事项:①按实际立面面积计算(特殊造型另行计价);②注意钉眼和接口位置的油漆修补；③如基层需要处理，需另外增加30%基层费用。</t>
  </si>
  <si>
    <t>生态复合木地面造型</t>
  </si>
  <si>
    <t>工艺:角钢基层打底，生态木地板封面 材料:优质环保成品免漆生态木；工程标准:安装牢固,接口平整. 注意事项:①按实际地面面积计算(特殊造型另行计价);②注意钉眼和接口位置的油漆修补；③如基层不需要处理，需另外减少30%基层费用。</t>
  </si>
  <si>
    <t>吊顶隔热处理</t>
  </si>
  <si>
    <t>防火隔热材料</t>
  </si>
  <si>
    <t>木质踢脚线九厘板基层</t>
  </si>
  <si>
    <t>工艺：九厘板踢脚线基层打底。 工程标准：安装牢固，平直.</t>
  </si>
  <si>
    <t>木质踢脚线欧松板基层</t>
  </si>
  <si>
    <t>工艺：九厘欧松板踢脚线基层打底。 工程标准：安装牢固，平直.</t>
  </si>
  <si>
    <t>木质踢脚线面板</t>
  </si>
  <si>
    <t>工艺：踢脚线基层上蒙实木饰面板；材料：实木面板，白乳胶； 工程标准：踢脚线平整，尺寸规范，无变形翘曲. 注意事项:①按实际工程数量计算;②不含油漆,天然实木饰面板、线条有略微花纹色泽差异,油漆涂刷后可能有细小色差。</t>
  </si>
  <si>
    <t>楼梯踏步大芯板基层</t>
  </si>
  <si>
    <t>工艺：15厘大芯板基层打底。 工程标准：安装牢固，平直.</t>
  </si>
  <si>
    <t>楼梯踏步欧松板基层</t>
  </si>
  <si>
    <t>工艺：15厘欧松板基层打底。 工程标准：安装牢固，平直.</t>
  </si>
  <si>
    <t>楼梯指接板加厚踏步</t>
  </si>
  <si>
    <t>工艺：定制30毫米厚实木指接板。 工程标准：安装牢固，平直，不含油漆。.</t>
  </si>
  <si>
    <t>实木踏步</t>
  </si>
  <si>
    <t>工艺：定制30毫米厚实木板。 工程标准：安装牢固，平直，不含油漆。.</t>
  </si>
  <si>
    <t>平面夹板门大芯板基层</t>
  </si>
  <si>
    <t>樘</t>
  </si>
  <si>
    <t>工艺：大芯板条门扇骨架制作→骨架上蒙五厘板（前后面）材料：大芯板，五厘板，白乳胶；工程标准：门扇平整，尺寸规范，无变形翘曲. 注意事项:①按实际工程数量计算;②不含门面板，五金件及门扇油漆，门扇尺寸不大于1000×2000毫米。</t>
  </si>
  <si>
    <t>平面夹板门欧松板基层</t>
  </si>
  <si>
    <t>工艺：欧松板条门扇骨架制作→骨架上蒙五厘澳松板（前后面）材料：欧松板，澳松板；工程标准：门扇平整，尺寸规范，无变形翘曲. 注意事项:①按实际工程数量计算;②不含门面板，五金件及门扇油漆，门扇尺寸不大于1000×2000毫米。</t>
  </si>
  <si>
    <t>平面夹板门实木面板中级</t>
  </si>
  <si>
    <t>工艺：夹板门基层上蒙实木饰面板（前后面）→门扇侧口实木线条收口→压整处理→修刨处理 材料：实木面板，白乳胶,优质实木线条 工程标准：门扇平整，尺寸规范，无变形翘曲. 注意事项:①按实际工程数量计算;②不含门五金件及门扇油漆，门扇尺寸不大于1000×2000毫米,天然实木饰面板、线条有略微花纹色泽差异,油漆涂刷后可能有细小色差。</t>
  </si>
  <si>
    <t>平面夹板门实木面板高级</t>
  </si>
  <si>
    <t>平面夹板门实木拼花面板中级</t>
  </si>
  <si>
    <t>平面夹板门实木拼花面板高级</t>
  </si>
  <si>
    <t>平面夹板门密度板面板</t>
  </si>
  <si>
    <t>工艺：夹板门基层上蒙9厘密度板面板（前后面）→门扇侧口密度板线条收口→压整处理→修刨处理 材料：密度板，白乳胶； 工程标准：门扇平整，尺寸规范，无变形翘曲. 注意事项:①按实际工程数量计算;②不含门五金件及门扇油漆，门扇尺寸不大于1000×2000毫米。</t>
  </si>
  <si>
    <t>平面夹板门澳松板面板</t>
  </si>
  <si>
    <t>工艺：夹板门基层上蒙澳松板面板（前后面）→门扇侧口澳松板线条收口→压整处理→修刨处理 材料：澳松板，白乳胶； 工程标准：门扇平整，尺寸规范，无变形翘曲. 注意事项:①按实际工程数量计算;②不含门五金件及门扇油漆，门扇尺寸不大于1000×2000毫米。</t>
  </si>
  <si>
    <t>造型夹板门大芯板基层</t>
  </si>
  <si>
    <t>工艺：大芯板条门扇骨架制作→骨架上蒙五厘板（前后面）；材料：大芯板，五厘板； 工程标准：门扇平整，尺寸规范，无变形翘曲. 注意事项:①按实际工程数量计算;②不含门五金件及门扇油漆，门扇尺寸不大于1000×2000毫米,天然饰面板、线条有略微花纹色泽差异,油漆涂刷后可能有细小色差。</t>
  </si>
  <si>
    <t>造型夹板门欧松板基层</t>
  </si>
  <si>
    <t>工艺：欧松板条门扇骨架制作→骨架上蒙五厘澳松板（前后面）；材料：欧松板，澳松板； 工程标准：门扇平整，尺寸规范，无变形翘曲. 注意事项:①按实际工程数量计算;②不含门五金件及门扇油漆，门扇尺寸不大于1000×2000毫米。</t>
  </si>
  <si>
    <t>造型夹板门实木面板中级</t>
  </si>
  <si>
    <t>造型夹板门实木面板高级</t>
  </si>
  <si>
    <t>造型夹板门密度板面板</t>
  </si>
  <si>
    <t>工艺：夹板门基层上蒙密度板面板（前后面）→门扇侧口密度板线条收口→压整处理→修刨处理 材料：密度板，白乳胶； 工程标准：门扇平整，尺寸规范，无变形翘曲. 注意事项:①按实际工程数量计算;②不含门五金件及门扇油漆，门扇尺寸不大于1000×2000毫米。</t>
  </si>
  <si>
    <t>造型夹板门澳松板面板</t>
  </si>
  <si>
    <t>造型夹板门实木饰面拼花面板</t>
  </si>
  <si>
    <t>1.天然实木饰面板双包，大芯板条龙骨，五厘板衬底，实木门套线及收口。2.门洞尺寸不大于1000×2000毫米，3.材料大芯板、饰面板、五厘板、油漆、合页、白乳胶。</t>
  </si>
  <si>
    <t>实木饰面夹板玻璃门</t>
  </si>
  <si>
    <t>1.天然实木夹板双包，大芯板条龙骨，五厘板衬底，实木门套线及收口。2.优质4轴4寸铜合页，5厘乳化玻璃，玻璃面积不大于0.5平米，不含门锁、门吸。3.门洞尺寸不大于1000×2000毫米，门套线宽不大于55毫米，门套线宽每增加10毫米，每樘门增加55元。5.材料大芯板、饰面板、五厘板、合页、白乳胶。</t>
  </si>
  <si>
    <t>实木饰面实芯门（平板）</t>
  </si>
  <si>
    <t>1.天然实木夹板双包，大芯板衬底，实木门套线及收口。2.优质4轴4寸铜合页（三个），不含门锁、门吸。3..门洞尺寸不大于1000×2000毫米，4.材料大芯板、饰面板、五厘板、合页、白乳胶。</t>
  </si>
  <si>
    <t>实木饰面拼花实芯门（平板、非树榴类）</t>
  </si>
  <si>
    <t>实木饰面实芯平板玻璃门</t>
  </si>
  <si>
    <t>1.天然实木夹板双包，大芯板衬底，实木门套线及收口。2.优质4轴4寸铜合页（三个），5厘乳化玻璃，玻璃面积不大于0.5平米，不含门锁、门吸。3..门洞尺寸不大于1000×2000毫米，4.材料大芯板、饰面板、五厘板、合页、白乳胶。</t>
  </si>
  <si>
    <t>实木饰面实芯造型门</t>
  </si>
  <si>
    <t>1.天然实木夹板双包，大芯板骨架，十二厘板造型，实木门套线及收口。2.优质4轴4寸铜合页，不含门锁、门吸。3..门洞尺寸不大于1000×2000毫米，门框线宽不大于55毫米。4.材料大芯板、饰面板、十二厘板、合页、白乳胶。</t>
  </si>
  <si>
    <t>实木饰面木框玻璃门</t>
  </si>
  <si>
    <t>1.天然橡木夹板双包，大芯板骨架，橡木实木门套线及收口。2.优质4轴4寸铜合页或国产铝合金加厚吊轨，5厘乳化玻璃，不含铁艺、门锁、门吸。3.高级硝基油漆擦漆工艺或同品质聚酯漆二底四面处理。4.门洞尺寸单扇不大于1000×2000毫米，门套线宽不大于55毫米，门套线宽每增加10毫米，每樘门增加55元。5.材料饰面板、大芯板、油漆、合页、白乳胶。</t>
  </si>
  <si>
    <t>实木饰面木格玻璃门</t>
  </si>
  <si>
    <t>1.天然实木夹板双包，大芯板骨架，实木木格。2.优质4轴4寸铜合页或优质铝合金加厚吊轨，5厘乳化玻璃，不含门锁、门吸。3.门洞尺寸单扇不大于1000×2000毫米。4.材料饰面板、大芯板、合页、白乳胶。</t>
  </si>
  <si>
    <t>中级实木面板包门套</t>
  </si>
  <si>
    <t>工艺：大芯板门套基层→实木饰面板封面→12mm密度板指口面饰实木面板→实木门套线条（或按设计要求）→门套线条侧口小实木线收口→门套与墙体接缝处防裂胶处理 材料：大芯板，实木面板，中密度板，白乳胶,优质实木线条 ； 工程说明：洞口方正，直角准确，完成门套的正、侧面垂直度≤ 3mm，门套对角线长度差≤ 2mm . 注意事项:①按门套展开长度计算;②不含油漆,门洞尺寸不大于1000X2000X250毫米，门套线宽不大于55毫米，门套线宽每增加10毫米，每套增加15元，天然饰面板、线条有略微花纹色泽差异,</t>
  </si>
  <si>
    <t>高级实木面板包门套</t>
  </si>
  <si>
    <t>密度板面板包门套</t>
  </si>
  <si>
    <t>工艺：大芯板门套基层→密度板封面→12mm密度板指口面饰五厘密度板→密度板线条（或按设计要求）→门套线条侧口小密度板线条收口→门套与墙体接缝处防裂胶处理 材料：大芯板，五厘密度板，中密度板，白乳胶 ； 工程说明：洞口方正，直角准确，完成门套的正、侧面垂直度≤ 3mm，门套对角线长度差≤ 2mm . 注意事项:①按门套展开长度计算;②不含油漆,门洞尺寸不大于1000X2000X250毫米，门套线宽不大于55毫米，门套线宽每增加10毫米，每套增加15元，天然饰面板、线条有略微花纹色泽差异,</t>
  </si>
  <si>
    <t>澳松板面板包门套</t>
  </si>
  <si>
    <t>工艺：欧松板门套基层→澳松板封面→12mm澳松板指口面饰五厘澳松板→澳松板线条（或按设计要求）→门套线条侧口小澳松板线条收口→门套与墙体接缝处防裂胶处理 材料：欧松板，澳松板 ； 工程说明：洞口方正，直角准确，完成门套的正、侧面垂直度≤ 3mm，门套对角线长度差≤ 2mm . 注意事项:①按门套展开长度计算;②不含油漆,门洞尺寸不大于1000X2000X250毫米，门套线宽不大于55毫米，门套线宽每增加10毫米，每套增加15元。</t>
  </si>
  <si>
    <t>中级实木面板包单面门套</t>
  </si>
  <si>
    <t>高级实木面板包单面门套</t>
  </si>
  <si>
    <t>密度板面板包单面门套</t>
  </si>
  <si>
    <t>澳松板面板包单面门套</t>
  </si>
  <si>
    <t>中级实木饰面踢脚板</t>
  </si>
  <si>
    <t>工艺：九厘板踢脚线基层打底→实木饰面板封面→实木线收口→踢脚线上口小实木线收口→踢脚线与墙体接缝处防裂胶处理；材料：九厘板，实木面板，白乳胶 ；工程标准：安装牢固，平直. 注意事项:①按踢脚线展开长度计算;②不含油漆，踢脚线高度不大于100毫米，天然饰面板、线条有略微花纹色泽差异,油漆涂刷后可能有细小色差。</t>
  </si>
  <si>
    <t>高级实木饰面踢脚板</t>
  </si>
  <si>
    <t>中级实木饰面顶角线</t>
  </si>
  <si>
    <t>工艺：中密度板开条基层固定,面贴实木面板,两侧口收小实木线条（按设计）→顶角线与墙体接缝处防裂胶处理；材料：九厘板，实木面板，白乳胶；工程标准：安装牢固，平直. 注意事项:①按顶角线展开长度计算;②不含油漆，顶角线宽度不大于100毫米，天然饰面板、线条有略微花纹色泽差异,油漆涂刷后可能有细小色差。</t>
  </si>
  <si>
    <t>高级实木饰面顶角线</t>
  </si>
  <si>
    <t>中级实木双层饰面顶角线</t>
  </si>
  <si>
    <t>工艺：中密度板开条双层基层固定,面贴实木面板,两侧口收小实木线条（按设计）→顶角线与墙体接缝处防裂胶处理材料：九厘板，实木面板，白乳胶 ；工程标准：安装牢固，平直. 注意事项:①按顶角线展开长度计算;②不含油漆，顶角线宽度不大于100毫米，天然饰面板、线条有略微花纹色泽差异,油漆涂刷后可能有细小色差。</t>
  </si>
  <si>
    <t>高级实木双层饰面顶角线</t>
  </si>
  <si>
    <t>中级实木饰面挂镜线</t>
  </si>
  <si>
    <t>工艺：中密度板开条基层固定,面贴实木面板,两侧口收小实木线条（按设计）→挂镜线与墙体接缝处防裂胶处理材料：九厘板，实木面板，白乳胶 工程标准：安装牢固，平直. 注意事项:①按挂镜线展开长度计算;②不含油漆，顶角线宽度不大于100毫米，天然饰面板、线条有略微花纹色泽差异,油漆涂刷后可能有细小色差。</t>
  </si>
  <si>
    <t>高级实木饰面挂镜线</t>
  </si>
  <si>
    <t>中级实木饰面搁物台板</t>
  </si>
  <si>
    <t>工艺：大芯板搁物台板骨架→实木饰面板封面→实木线收侧口→与墙体接缝处防裂胶处理 材料；大芯板，实木面板，白乳胶 工程标准：表面应平整光滑，不得有毛刺锤印,台板安装牢固，无晃动，板面平整，方正平直. 注意事项:①按台板最长边长度计算;②台板宽度不大于300毫米,油漆另项计算，天然饰面板、线条有略微花纹色泽差异,油漆涂刷后可能有细小色差。</t>
  </si>
  <si>
    <t>高级实木饰面搁物台板</t>
  </si>
  <si>
    <t>大芯板基层柜体</t>
  </si>
  <si>
    <t>工艺：按设计式样,15mm大芯板柜体；材料：大芯板； 工程标准：表面应平整光滑，不得有毛刺锤印,柜体稳固，无晃动，板面平整，方正平直. 注意事项:①按柜体展开面积计算;②面板、油漆另项计算。</t>
  </si>
  <si>
    <t>实木颗粒板柜体</t>
  </si>
  <si>
    <t>工艺：按设计式样,18MM实木颗粒板框架；材料：实木颗粒板； 工程标准：表面应平整光滑，不得有毛刺锤印,柜体稳固，无晃动，板面平整，方正平直. 注意事项:①按柜体展开面积计算。</t>
  </si>
  <si>
    <t>欧松板基层柜体</t>
  </si>
  <si>
    <t>工艺：按设计式样,15mm欧松板柜体；材料：欧松板； 工程标准：表面应平整光滑，不得有毛刺锤印,柜体稳固，无晃动，板面平整，方正平直. 注意事项:①按柜体展开面积计算;②面板、油漆另项计算。</t>
  </si>
  <si>
    <t>实木指接板柜体</t>
  </si>
  <si>
    <t>工艺：按设计式样,18MM实木指接板柜体；材料：实木指接板； 工程标准：表面应平整光滑，不得有毛刺锤印,柜体稳固，无晃动，板面平整，方正平直. 注意事项:①按柜体展开面积计算。</t>
  </si>
  <si>
    <t>柜体实木饰面板（中级）</t>
  </si>
  <si>
    <t>工艺：按设计式样,柜体用实木饰面板封面→实木线收侧口；材料：实木面板，白乳胶；  工程标准：表面应平整光滑，不得有毛刺锤印,书架稳固，无晃动，板面平整，方正平直； 注意事项:①按面板展开面积计算;②油漆另项计算,天然饰面板、线条有略微花纹色泽差异,油漆涂刷后可能有细小色差。</t>
  </si>
  <si>
    <t>柜体实木饰面板（高级）</t>
  </si>
  <si>
    <t>柜体密度板饰面</t>
  </si>
  <si>
    <t>工艺：按设计式样,柜体用密度板封面→密度板收侧口；材料：密度板，白乳胶；  工程标准：表面应平整光滑，不得有毛刺锤印,书架稳固，无晃动，板面平整，方正平直； 注意事项:①按面板展开面积计算;②油漆另项计算。</t>
  </si>
  <si>
    <t>柜体澳松板饰面</t>
  </si>
  <si>
    <t>工艺：按设计式样,柜体用澳松板封面→澳松板收侧口；材料：澳松板；  工程标准：表面应平整光滑，不得有毛刺锤印,书架稳固，无晃动，板面平整，方正平直； 注意事项:①按面板展开面积计算;②油漆另项计算。</t>
  </si>
  <si>
    <t>柜体五厘背板</t>
  </si>
  <si>
    <t>工艺：柜体五厘板封背板 材料：五厘板； 工程标准：表面应平整光滑； 注意事项:①按背板展开面积计算。</t>
  </si>
  <si>
    <t>柜体九厘背板</t>
  </si>
  <si>
    <t>工艺：柜体九厘板封背板 材料：九厘板； 工程标准：表面应平整光滑； 注意事项:①按背板展开面积计算。</t>
  </si>
  <si>
    <t>玻璃门</t>
  </si>
  <si>
    <t>工艺：玻璃合页固定5MM玻璃门 材料：5MM玻璃门  工程标准：玻璃门开启灵活,关闭严密. 注意事项:包括玻璃合页。</t>
  </si>
  <si>
    <t>实木颗粒板柜门</t>
  </si>
  <si>
    <t>工艺：体质合页固定柜门 材料：实木颗粒板柜门  工程标准：柜门开启灵活,关闭严密. 注意事项:包括合页。</t>
  </si>
  <si>
    <t>实木柜门</t>
  </si>
  <si>
    <t>工艺：体质合页固定柜门 材料：实木柜门  工程标准：柜门开启灵活,关闭严密. 注意事项:包括合页。</t>
  </si>
  <si>
    <t>推拉柜门（中级）</t>
  </si>
  <si>
    <t>工艺：体质合页固定柜门 材料：推拉柜门（款式自选）  工程标准：柜门开启灵活,关闭严密. 注意事项:包括合页。</t>
  </si>
  <si>
    <t>推拉柜门（高级）</t>
  </si>
  <si>
    <t>百页门</t>
  </si>
  <si>
    <t>工艺:烟斗合页安装柜门 材料：实木百叶门  工程标准：表面应平整光滑，不得有毛刺锤印,牢固，平整，方正平直 . 注意事项:①按正立面投影面积计算;②优质烟斗合页，含6元/个的拉手，油漆另项计算。天然饰面板、线条有略微花纹色泽差异,油漆涂刷后可能有细小色</t>
  </si>
  <si>
    <t>实木饰面大芯板书桌（无腿,固定式)</t>
  </si>
  <si>
    <t>工艺：按设计式样,15mm大芯板书桌框架→实木饰面板封面→侧口实木线收口→抽屉安装 材料：大芯板，实木面板，白乳胶  工程标准：表面应平整光滑，不得有毛刺锤印,书桌安装牢固，平整，方正平直 . 注意事项:①按书桌最长边长度计算;②书桌宽度不大于600毫米，高度不大于800毫米，带一层抽屉一层键盘，优质三段式弹珠抽屉滑轨，含6元/个的拉手，不带小柜，油漆另项计算, 天然饰面板、线条有略微花纹色泽差异,油漆涂刷后可能有细小色差 。</t>
  </si>
  <si>
    <t>澳松板饰面欧松板书桌（无腿,固定式)</t>
  </si>
  <si>
    <t>工艺：按设计式样,15mm欧松板书桌框架→澳松板封面→侧口收口→抽屉安装 材料：欧松板，澳松板，白乳胶  工程标准：表面应平整光滑，不得有毛刺锤印,书桌安装牢固，平整，方正平直 . 注意事项:①按书桌最长边长度计算;②书桌宽度不大于600毫米，高度不大于800毫米，带一层抽屉一层键盘，优质三段式弹珠抽屉滑轨，含6元/个的拉手，不带小柜，油漆另项计算 。</t>
  </si>
  <si>
    <t>实木颗粒板书桌（无腿,固定式)</t>
  </si>
  <si>
    <t>工艺：按设计式样,15mm实木颗粒板书桌框架→侧口收口→抽屉安装 材料：实木颗粒板  工程标准：表面应平整光滑，不得有毛刺锤印,书桌安装牢固，平整，方正平直 . 注意事项:①按书桌最长边长度计算;②书桌宽度不大于600毫米，高度不大于800毫米，带一层抽屉一层键盘，优质三段式弹珠抽屉滑轨，含6元/个的拉手，不带小柜 。</t>
  </si>
  <si>
    <t>大芯板基层实木面板饰面吊柜</t>
  </si>
  <si>
    <t>工艺：按设计式样,大芯板吊柜骨架→实木饰面板封面→九厘背板→实木线收侧口→烟斗合页安装柜门;吊柜门大芯板门芯骨架,2.4mm中密板双包 材料：大芯板，实木面板，白乳胶 工程标准：表面应平整光滑，不得有毛刺锤印,安装牢固，平整，方正平直 . 注意事项:①按吊柜最长边长度计算;②吊柜高度不大于500毫米，厚度不大于400毫米，优质烟斗合页，含6元/个的拉手，油漆另项计算,天然饰面板、线条有略微花纹色泽差异,油漆涂刷后可能有细小色差。</t>
  </si>
  <si>
    <t>实木饰面台盆柜</t>
  </si>
  <si>
    <t>工艺：按设计式样,大芯板盆柜骨架→实木饰面板封面→九厘背板→实木线收侧口→烟斗合页安装柜门;柜门大芯板门芯骨架,2.4mm中密板双包材料：大芯板，实木面板，白乳胶 ，柜门采用手工实木百页门每平米另加130元 工程标准：表面应平整光滑，不得有毛刺锤印,安装牢固，平整，方正平直 . 注意事项:①按台盆柜最长边长度计算;②台盆柜厚度不大于600毫米，高度不大于750毫米，拼花（非树榴类）另加15%，优质烟斗合页，含6元/个的拉手，不含台面及洁具，油漆另项计算, 天然饰面板、线条有略微花纹色泽差异</t>
  </si>
  <si>
    <t>实木饰面电视台板</t>
  </si>
  <si>
    <t>工艺：大芯板(钢架)电视台板骨架→实木饰面板封面→实木线收侧口→与墙体接缝处防裂胶处理 材料；大芯板，实木面板，白乳胶 工程标准：表面应平整光滑，不得有毛刺锤印,台板安装牢固，无晃动，板面平整，方正平直. 注意事项:①按电视台板最长边长度计算;②台板高度250毫米以下，宽度不大于600毫米，单层台板，不含抽屉，油漆另项计算，如选用花岗岩台板则价格另计, 天然饰面板、线条有略微花纹色泽差异,油漆涂刷后可能有细小色差 。</t>
  </si>
  <si>
    <t>实木饰面电视柜</t>
  </si>
  <si>
    <t>工艺：按设计式样,大芯板电视柜骨架→实木饰面板封面→九厘背板→实木线收侧口→安装抽屉 材料：大芯板，实木面板，白乳胶 ，柜门采用手工实木百页门每平米另加130元 工程标准：表面应平整光滑，不得有毛刺锤印,安装牢固，平整，方正平直. 注意事项:① 按电视柜最长边长度计算;②电视柜高度高度250毫米至500毫米，宽度不大于600毫米，每米含一个抽屉，增加一个抽屉另加50元，优质三段式弹珠抽屉滑轨，含6元/个的拉手，油漆另项计算，如选用花岗岩台板则价格另计,天然饰面板、线条有略微花纹色泽差异,油</t>
  </si>
  <si>
    <t>实木饰面鞋柜</t>
  </si>
  <si>
    <t>工艺：按设计式样,大芯板鞋柜骨架→实木饰面板封面→九厘背板→实木线收侧口→烟斗合页安装柜门;柜门大芯板门芯骨架,2.4mm中密板双包材料：大芯板，实木面板，白乳胶 ，柜门采用手工实木百页门每平米另加130元 工程标准：表面应平整光滑，不得有毛刺锤印,安装牢固，平整，方正平直 . 注意事项:①按鞋柜正立面投影面积计算;②厚度不大于300毫米，每平米含一个抽屉，增加一个抽屉另加50元，优质三段式弹珠抽屉滑轨，优质烟斗合页，含6元/个的拉手，柜门内外采用同厚度木材，手工黑胡桃实木百页门每平米另加</t>
  </si>
  <si>
    <t>实木饰面矮柜</t>
  </si>
  <si>
    <t>工艺：按设计式样,大芯板矮柜骨架→实木饰面板封面→九厘背板→实木线收侧口→烟斗合页安装柜门;柜门大芯板门芯骨架,2.4mm中密板双包材料：大芯板，实木面板，白乳胶 ，柜门采用手工实木百页门每平米另加130元 工程标准：表面应平整光滑，不得有毛刺锤印,安装牢固，平整，方正平直 . 注意事项:①按矮柜最长边长度计算;②矮柜厚度不大于350毫米，高度不大于800毫米，每增加一个抽屉另加50元，优质烟斗合页，含6元/个的拉手，柜门内外采用同厚度木材，拼花（非树榴类）另加15%，油漆另项计算,天然饰</t>
  </si>
  <si>
    <t>实木饰面钢结构柜体</t>
  </si>
  <si>
    <t>工艺：2.5cm方管钢架立柱→大芯板台板→实木饰面板封面→实木线收口 材料：大芯板，实木面板，白乳胶 工程标准：表面应平整光滑，不得有毛刺锤印,安装牢固，平整，方正平直. 注意事项:①按柜体正立面投影面积计算;②钢结构柜体无立板、竖向隔板及背板，台板深度不大于600毫米(如特殊加厚则每5CM增加10元/平米），每米衣柜不超过四层台板，不含抽屉，增加一个抽屉另加50元，油漆另项计算,天然饰面板、线条有略微花纹色泽差异,油漆涂刷后可能有细小色差。</t>
  </si>
  <si>
    <t>实木饰面墙面平面造型</t>
  </si>
  <si>
    <t>工艺：按设计式样,12mm中密度板或大芯板条基层,面饰实木板,侧口收实木线条 材料：实木面板，中密度板，白乳胶  工程标准：尺寸准确，方正平直，安装稳固，表面平整无破损,无毛刺锤印. 注意事项:①按造型正立面投影面积计算;②平面造型，不含叠级及立体造型,不含油漆,天然饰面板、线条有略微花纹色泽差异,油漆涂刷后可能有细小色差。</t>
  </si>
  <si>
    <t>实木饰面墙面立体造型</t>
  </si>
  <si>
    <t>工艺：按设计式样,12mm中密度板或大芯板条基层,面饰实木面板,侧口收实木线条 材料：实木面板，中密度板，白乳胶  工程标准：造型尺寸准确，方正平直，安装稳固，表面平整无破损,无毛刺锤印. 注意事项:①按造型正立面投影面积计算;②叠级及立体造型，造型厚度12公分以内,不含油漆,天然饰面板、线条有略微花纹色泽差异,油漆涂刷后可能有细小色差。</t>
  </si>
  <si>
    <t>实木饰面护墙</t>
  </si>
  <si>
    <t>注意事项:1.大芯板打底，五厘板衬底，天然实木夹板饰面，无实木收口，不包括实木边框。2.油漆另计。3.材料饰面板、大芯板、五厘板。</t>
  </si>
  <si>
    <t>高级定制实木护墙板</t>
  </si>
  <si>
    <t>注意事项:1.大芯板龙骨，九厘板衬底。2.高级硝基油漆擦漆工艺或同品质聚酯漆二底四面处理。3.材料天然水曲柳实木定制,加工子母锁扣槽。</t>
  </si>
  <si>
    <t>实木饰面拼花护墙</t>
  </si>
  <si>
    <t>注意事项:1.大芯板龙骨，五厘板衬底，天然实木夹板饰面，无实木收口，不包括实木边框。2.油漆另计。3.材料饰面板、大芯板、五厘板、白乳胶。</t>
  </si>
  <si>
    <t>高级定制实木拼花护墙墙板</t>
  </si>
  <si>
    <t>注意事项:1.大芯板龙骨，九厘板衬底。2.油漆另计。3.材料天然实木定制,加工子母锁扣槽。</t>
  </si>
  <si>
    <t>实木饰面发光天棚</t>
  </si>
  <si>
    <t>1.实木木格，磨砂玻璃。2.木格不小于300×300毫米，截面不大于20×30毫米。3.不含灯具，线路另计。4.油漆另计。</t>
  </si>
  <si>
    <t>实木饰面木框窗</t>
  </si>
  <si>
    <t>1.天然实木夹板双包，大芯板骨架，实木收口（不含窗套线），三厘单白玻。2.油漆另计。3.材料大芯板、饰面板、白乳胶。</t>
  </si>
  <si>
    <t>实木饰面木格窗</t>
  </si>
  <si>
    <t>1.天然实木夹板双包，大芯板骨架，实木收口（不含窗套线），三厘单白玻。2.油漆。3.材料大芯板、饰面板、白乳胶。</t>
  </si>
  <si>
    <t>吊顶(塑钢板吊顶)</t>
  </si>
  <si>
    <t>材料：木龙骨或轻钢龙骨骨架及辅料。                                          工艺：弹线→沿标高线固定→确定龙骨位置线→校正位置及高度→搭接卡牢。                                工程标准：吊顶位置应准确，所有连接件必须拧紧、夹牢，安装应牢固，表面平整、无折裂、缺掉角、凹痕等缺陷，平整度2米内≤3mm 。</t>
  </si>
  <si>
    <t>吊顶(铝格栅吊顶)</t>
  </si>
  <si>
    <t>材料：铝格栅规格80*80——300*300（如市场断货，选用同品质材料）。                                  工艺：准确测量→构造合理→设计大方。              工程标准：吊顶位置应准确，所有连接件必须拧紧、夹牢，安装应牢固，表面平整、无折裂、缺掉角、凹痕等缺陷，平整度2米内≤3mm 。</t>
  </si>
  <si>
    <t>吊顶(木格栅或萄葡架)</t>
  </si>
  <si>
    <t>材料：木格栅规格80*80—300*300，油漆另计              工艺：准确测量→龙骨精加工→表面刨光→开半槽搭接→阻燃剂涂刷→清油涂刷。                           工程标准： 表面平整，颜色一致，灯光布置合理。平整度2米内≤3mm 。</t>
  </si>
  <si>
    <t>香杉板吊顶</t>
  </si>
  <si>
    <t>材料：3*4木龙骨骨架,中密度板打底,面饰香杉板，不含油漆。                                                 工艺：香杉板安装不允许小块拼接，大面平整无松动。                              工程标准：吊顶位置应准确，所有连接件必须拧紧、夹牢，安装应牢固，表面平整、无折裂、缺掉角、凹痕等缺陷，平整度2米内≤3mm 。</t>
  </si>
  <si>
    <t>石膏板假梁</t>
  </si>
  <si>
    <t>材料：九厘板或密度板基层，泰山石膏板饰面，尺寸不大于100X150㎜，超出以上另计。                            工艺：清理放线，基层平整，饰面层安装。             工程标准：安装应牢固，表面平整、无折裂、缺掉角、凹痕等缺陷。</t>
  </si>
  <si>
    <t>铝塑板包管（柱）</t>
  </si>
  <si>
    <t>材料：30X40㎜X60㎜香杉木龙骨，九层板打底。铝塑板包柱(管)。                                         工艺:按设计要求放线定位,固定基层，饰面层，玻璃胶收口。                                           工程标准：安装牢固,表面平整。</t>
  </si>
  <si>
    <t>阁楼上铺大芯板</t>
  </si>
  <si>
    <t>材料：15厘景谷大芯板板面,自攻螺丝钉或拉铆钉固定。</t>
  </si>
  <si>
    <t>扶手（实木扶手）</t>
  </si>
  <si>
    <t>70mm×50mm红榉木或红樱桃木扶手，含油漆。</t>
  </si>
  <si>
    <t>扶手（平弯弯头）</t>
  </si>
  <si>
    <t>70mm×50mm平弯弯头，含油漆。</t>
  </si>
  <si>
    <t>扶手（旋转扭弯头扶手）</t>
  </si>
  <si>
    <t>70mm×50mm旋转扭弯扶手，含油漆。</t>
  </si>
  <si>
    <t>扶栏（不锈钢直行栏杆）</t>
  </si>
  <si>
    <t>国标￠40不锈钢管柱焊接,￠20花管。</t>
  </si>
  <si>
    <t>扶栏（不锈钢弧行栏杆）</t>
  </si>
  <si>
    <t>国标￠40不锈钢管柱焊接,￠12花管。</t>
  </si>
  <si>
    <t>不锈钢实芯扁通及钢索造型扶手栏杆</t>
  </si>
  <si>
    <t>50mm×1.5mm不锈钢拉丝实芯扁通,10不锈钢绳索,不锈钢配件。</t>
  </si>
  <si>
    <t>扶栏（中式实木栏杆及扶手）</t>
  </si>
  <si>
    <t>成品实木园（方）柱,实木扶手(弯曲另计)，含油漆。</t>
  </si>
  <si>
    <t>扶栏（12mm钢化玻璃栏杆）</t>
  </si>
  <si>
    <t>预埋槽钢,不锈钢柱,12mm钢化玻璃,不锈钢专用玻璃夹(800mm高)热弯另计。</t>
  </si>
  <si>
    <t>楼梯实木踏步（加立板）</t>
  </si>
  <si>
    <t>材料：景谷大芯板基层垫底，18㎜铁杉或西南桦实木指接板踏步铺设,含现场喷漆。                                    工艺：放线→大芯板基层找平→面层固定→倒棱→打磨→批灰→油漆。                                                                                                                                                       工程标准：安装牢固、平整、尺度协调一致。</t>
  </si>
  <si>
    <t>单层楼梯实木踏步</t>
  </si>
  <si>
    <t>材料：28㎜铁杉或西南桦实木指接板踏步铺设,含现场喷漆。                                             工艺：下料切割→倒棱→打磨→批灰→油漆→踏步固定                                                      工程标准：安装牢固、平整。</t>
  </si>
  <si>
    <t>软包(亚麻布)装饰墙</t>
  </si>
  <si>
    <t>中密度板打底,30mm以内海棉,国产亚麻布，安装牢固、平整。</t>
  </si>
  <si>
    <t>软包皮革装饰墙</t>
  </si>
  <si>
    <t>景谷九厘板打底,30mm以内海棉（二次皮革180元/M2，超出补差价)安装牢固、平整。</t>
  </si>
  <si>
    <t>铝塑板包边框</t>
  </si>
  <si>
    <t>材料：15厘景谷大芯板或密度板打底,铝塑板饰面(铝塑板价格不超过80元/张,超出另计)，边框尺寸不超过150㎜×150㎜。                                  工艺：万能胶涂刷均匀，铺贴平整，玻璃胶填缝                                                                                            工程标准：基层平整，铝塑板折边无断裂、暴口、错边</t>
  </si>
  <si>
    <t>饰面板包边框</t>
  </si>
  <si>
    <t>材料：15厘景谷大芯板打底,面板饰面.边框尺寸不超过150㎜×150㎜，油漆另计。                          工艺：放线→基层固定→饰面。                        工程标准：基层平整，无缺掉角、凹痕等缺陷。</t>
  </si>
  <si>
    <t>不锈钢包边框</t>
  </si>
  <si>
    <t>材料：15厘景谷大芯板打底,0.8㎜不锈钢板饰面.边框尺寸不超过150㎜×150㎜.                                     工艺：放线→基层固定→饰面。                    工程标准：接缝严实，平整，无拆痕，无刮伤。</t>
  </si>
  <si>
    <t>波浪板素板墙面造型</t>
  </si>
  <si>
    <t>材料：环保E1级高级普洱绿潮E1级大芯板,波浪板。工艺：墙面普洱绿潮E1级大芯板基层,面饰波浪板素板工程标准：安装牢固，符合设计要求。油漆另项计算</t>
  </si>
  <si>
    <t>波浪板漆板墙面造型</t>
  </si>
  <si>
    <t>材料：环保E1级高级普洱绿潮E1级大芯板,波浪板。工艺：墙面普洱绿潮E1级大芯板基层,面饰波浪板素板工程标准：安装牢固，符合设计要求。油漆另项计算(漆板注意设计尺寸不能发生拼接)</t>
  </si>
  <si>
    <t>实木门安装</t>
  </si>
  <si>
    <t>扇</t>
  </si>
  <si>
    <t>工艺:按产品安装要求进行材料:4轴3.5寸消声合页，挡口优质隔音防撞密封条工程标准:外表面应清洁，无损坏,安装牢固、可靠，正确. 注意事项:①按单扇数量计算;②不含实木门及门锁、门吸。</t>
  </si>
  <si>
    <t>实木地板铺设</t>
  </si>
  <si>
    <t>材料：30X40（㎜）铁杉龙骨打底，美固钉固定，包含防潮膜、防虫粉。                                       工艺：基层清理→弹线→钻孔安装预埋件→地面防潮、防水处理→安装木龙骨→垫保温层→弹线、钉装毛地板→找平、刨平→钉木地板→上蜡。                      工程标准：安装应牢固，走动无声响表面平整、刮痕、划痕。</t>
  </si>
  <si>
    <t>实木地板龙骨防腐处理</t>
  </si>
  <si>
    <t>材料：桐油油漆。                              工艺：清洁龙骨表面，刷桐油一遍。                      工程标准：要求涂刷均匀、不漏刷。</t>
  </si>
  <si>
    <t>成品实木踢脚线安装</t>
  </si>
  <si>
    <t>安装及五金费用。                                      工程标准：安装牢固，平直，碰角严实。</t>
  </si>
  <si>
    <t>双推拉门安装，轨道及滑轮</t>
  </si>
  <si>
    <t>工艺:按产品安装要求进行材料:国产优质铝合金轨道两米以内，消声滑轨一付工程标准:外表面应清洁，无损坏,安装牢固、可靠，正确. 注意事项:①按单套数量计算(2道单扇门使用1套);②不含推拉门及门锁。</t>
  </si>
  <si>
    <t>单推拉门安装，轨道及滑轮</t>
  </si>
  <si>
    <t>工艺:按产品安装要求进行材料:国产优质铝合金轨道1米以内，消声滑轨一付工程标准:外表面应清洁，无损坏,安装牢固、可靠，正确. 注意事项:①按单套数量计算(单扇门使用1套);②不含推拉门及门锁。</t>
  </si>
  <si>
    <t>六、焊工工程</t>
  </si>
  <si>
    <t>洗手台板钢架制安</t>
  </si>
  <si>
    <t>工艺：钢件下料→焊接→焊点浮屑清理打磨→防锈漆涂刷→清理→安装固定 材料:30X30角钢焊制，含辅料人工工程标准:钢架牢固,安装准确,满足后期台板及洁具安装要求.注意事项:①按钢架最长边长度计算;②不含台面石材和洁具。</t>
  </si>
  <si>
    <t>中档铁艺围栏栏杆</t>
  </si>
  <si>
    <t>工艺：铁艺造型栏杆制作→铁艺部分油漆→安装铁杉实木扶手材料：优质铁艺栏杆，铁杉实木扶手（弧型在以上基础价上总价另增加30%）注意事项:①按栏杆展开长度计算;②铁艺栏杆式样和材质必须为公司提供范围内产品。</t>
  </si>
  <si>
    <t>高级定制铁艺围栏栏杆</t>
  </si>
  <si>
    <t>工艺：铁艺造型栏杆制作→铁艺部分油漆→安装铁杉实木扶手材料：优质铁艺栏杆，榉木实木扶手（弧型在以上基础价上总价另增加30%）注意事项:①按栏杆展开长度计算;②铁艺栏杆式样和材质必须为公司提供范围内产品。</t>
  </si>
  <si>
    <t>钢架楼梯直线型单轨</t>
  </si>
  <si>
    <t>工艺:10*10方管单条骨架制作→焊接5MM钢板楼梯踏步→钢架校整，打磨焊疤→涂刷防锈漆（钢架外露部分原子灰批刮打磨平整,涂刷油漆2遍）工程标准：焊接牢固,无虚焊,漏焊,基架满足后期饰板要求   注意事项:① 按楼梯延长米计算②不含楼梯护栏和梯步饰面材料。</t>
  </si>
  <si>
    <t>钢架楼梯直线型双轨</t>
  </si>
  <si>
    <t>工艺:5*10槽钢双条主骨架→焊接3*3角钢楼梯踏步骨架→钢架校整，打磨焊疤→涂刷防锈漆（钢架外露部分原子灰批刮打磨平整,涂刷油漆2遍）→大芯板楼梯基层板固定 ；工程标准：焊接牢固,无虚焊,漏焊,大芯板固定紧密,使用专用紧固螺丝，大芯板基层平整，尺寸规范，梯步直角标准注意事项:① 按楼梯延长米计算;②不含楼梯护栏和梯步饰面材料 。</t>
  </si>
  <si>
    <t>钢架楼梯弧线型</t>
  </si>
  <si>
    <t xml:space="preserve">工艺:加工弧型槽钢单条主骨架→焊接5MM钢板楼梯踏步→钢架校整，打磨焊疤→涂刷防锈漆（钢架外露部分原子灰批刮打磨平整,涂刷油漆2遍）工程标准：焊接牢固,无虚焊,漏焊,基架满足后期饰板要求  注意事项:①按楼梯延长米计算;②不含楼梯护栏和梯步饰面材料 。                                                     </t>
  </si>
  <si>
    <t>玻璃钢架顶(5+5钢化玻璃)</t>
  </si>
  <si>
    <t>工艺:6*9方管焊接骨架（间距800MM内）→钢架校整，打磨焊疤→钢架原子灰批刮打磨平整→涂刷油漆2遍→安装5+5钢化玻璃→收胶缝→清理 材料：6*9钢方管 ，昆产5+5钢化玻璃 ，玻璃中性胶工程标准：钢架要求焊接牢固,无虚焊,漏焊,玻璃安装牢固，无污损注意事项:①安装高度在4米内;②安装高度超出4米另计脚手架费用。</t>
  </si>
  <si>
    <t>玻璃钢架顶(8+8钢化玻璃)</t>
  </si>
  <si>
    <t>工艺:6*9方管焊接骨架（间距800MM内）→钢架校整，打磨焊疤→钢架原子灰批刮打磨平整→涂刷油漆2遍→安装8夹8钢化玻璃→收胶缝→清理 材料：6*9钢方管 ，昆产8+8钢化玻璃 ，玻璃中性胶工程标准：钢架要求焊接牢固,无虚焊,漏焊,玻璃安装牢固，无污损注意事项:①安装高度在4米内;②安装高度超出4米另计脚手架费用。</t>
  </si>
  <si>
    <t>玻璃钢架顶(10+10钢化玻璃)</t>
  </si>
  <si>
    <t>工艺:8*12方管焊接骨架（间距800MM内）→钢架校整，打磨焊疤→钢架原子灰批刮打磨平整→涂刷油漆2遍→安装10+10钢化玻璃→收胶缝→清理 材料：8*12钢方管 ，昆产10+10钢化玻璃，玻璃中性胶 工程标准：钢架要求焊接牢固,无虚焊,漏焊,玻璃安装牢固，无污损注意事项:①安装高度在4米内;②安装高度超出4米另计脚手架费用。</t>
  </si>
  <si>
    <t>钢架楼层架及楼层基层板铺设</t>
  </si>
  <si>
    <t>工艺:5*10槽钢主骨架（间距800MM以内）→骨架间加固4*4角钢→钢架校整，打磨焊疤→涂刷防锈漆（钢架外露部分原子灰批刮打磨平整,涂刷油漆2遍）→固定大芯板楼面基层板（使用专用紧固螺丝）→清理工程标准焊接牢固,无虚焊,漏焊,大芯板固定紧密,平整，满足后期楼面饰板要求 注意事项:①安装高度在4米内;②不含楼层饰面材料部分。</t>
  </si>
  <si>
    <t>非承重架空钢架制作</t>
  </si>
  <si>
    <t>工艺:L40角钢框架制作（间距按钢架上饰面材料定≤600MM以内）→钢架校整，角钢或钢管支柱脚角架空固定→涂刷防锈漆→清理工程标准焊接牢固,无虚焊,漏焊,平整，满足后期钢架饰板要求注意事项:①架空高度在40CM内;②不含钢架饰面材料部分。</t>
  </si>
  <si>
    <t>彩钢瓦屋顶</t>
  </si>
  <si>
    <t>成品彩钢瓦，含安装固定。</t>
  </si>
  <si>
    <t>落雨水槽</t>
  </si>
  <si>
    <t>铁板加工制作安装</t>
  </si>
  <si>
    <t>钢架阁楼（120mm槽钢）</t>
  </si>
  <si>
    <t>材料：主梁120mm槽钢直行600mm间距，∟40mm角架支架横撑600mm间隔，中标钢材。                                         工艺：按设计要求放线定位，固定钢架，刷防锈漆,吊顶及铺板另计。                                          工程标准：钢架焊接牢固，无虚焊，安装平整。</t>
  </si>
  <si>
    <t>钢架阁楼（140mm槽钢）</t>
  </si>
  <si>
    <t>材料：主梁140mm槽钢直行600mm间距，∟40mm角架支架横撑600mm间隔，中标钢材。                        工艺：按设计要求放线定位，固定钢架，刷防锈漆,吊顶及铺板另计。                                         工程标准：钢架焊接牢固，无虚焊，安装平整。</t>
  </si>
  <si>
    <t>钢架阁楼（160mm槽钢）</t>
  </si>
  <si>
    <t>材料：主梁160mm槽钢直行600mm间距，∟40mm角架支架横撑600mm间隔，中标钢材。                             工艺：按设计要求放线定位，固定钢架，刷防锈漆,吊顶及铺板另计。                                         工程标准：钢架焊接牢固，无虚焊，安装平整。</t>
  </si>
  <si>
    <t>钢架阁楼（120mm工字钢）</t>
  </si>
  <si>
    <t>材料：主梁120mm工字钢直行600mm间距，∟40mm角架支架横撑600mm间隔，中标钢材。                          工艺：按设计要求放线定位，固定钢架，刷防锈漆,吊顶及铺板另计。                                          工程标准：钢架焊接牢固，无虚焊，安装平整。</t>
  </si>
  <si>
    <t>钢架阁楼（140mm工字钢）</t>
  </si>
  <si>
    <t>材料：主梁140mm工字钢直行600mm间距，∟40mm角架支架横撑600mm间隔，中标钢材。                          工艺：按设计要求放线定位，固定钢架，刷防锈漆,吊顶及铺板另计。                                         工程标准：钢架焊接牢固，无虚焊，安装平整。</t>
  </si>
  <si>
    <t>钢架阁楼（160mm工字钢）</t>
  </si>
  <si>
    <t>材料：主梁160mm工字钢直行600mm间距，∟40mm角架支架横撑600mm间隔，中标钢材。                          工艺：按设计要求放线定位，固定钢架，刷防锈漆,吊顶及铺板另计。                                         工程标准：钢架焊接牢固，无虚焊，安装平整。</t>
  </si>
  <si>
    <t>阁楼上3mm钢板</t>
  </si>
  <si>
    <t>材料：钢架面焊接3mm钢板，局部加固处理。</t>
  </si>
  <si>
    <t>楼梯（钢架楼梯1200mm宽以内（平踏式））</t>
  </si>
  <si>
    <t>100方形钢主架，斜边60mm架支架.扶手,实木踏步另计.</t>
  </si>
  <si>
    <t>楼梯（钢架旋转楼梯(悬挂式)2800mm高以内）</t>
  </si>
  <si>
    <t>￠200园钢柱,60㎜角钢架.扶手,实木踏步另计.</t>
  </si>
  <si>
    <t>楼梯（钢架楼梯1000mm宽以内（悬挂式））</t>
  </si>
  <si>
    <t>100方形钢主架，3mm钢板.扶手,实木踏步另计.</t>
  </si>
  <si>
    <t>扶栏（白色喷漆铁艺栏杆）</t>
  </si>
  <si>
    <t>订制钢花,铁艺造型,刷白色漆，60㎜×60㎜主架，40㎜×40㎜副架。</t>
  </si>
  <si>
    <t>L30钢梁制作</t>
  </si>
  <si>
    <t>工艺:L30角钢梁框架制作（按设计要求）→钢架校整固定→涂刷防锈漆工程标准焊接牢固,无虚焊,漏焊,平整，满足后期梁饰板要求,不含钢架饰面材料部分</t>
  </si>
  <si>
    <t>L50钢梁制作</t>
  </si>
  <si>
    <t>工艺:L50角钢梁框架制作（按设计要求）→钢架校整固定→涂刷防锈漆工程标准焊接牢固,无虚焊,漏焊,平整，满足后期梁饰板要求,不含钢架饰面材料部分</t>
  </si>
  <si>
    <t>七、涂装工程</t>
  </si>
  <si>
    <t>墙顶批刮高级腻子（非毛墙）</t>
  </si>
  <si>
    <t>工艺：开槽部分用石膏批刮一遍，再用强力抗震胶带粘贴接缝，作防开裂处理，抗震要求较高部分用专用防裂胶驳接，视需要披、刮高级腻子一至二遍，打磨平整 材料：环保腻子 工程标准：墙面大面平整，阴阳角方正度≤4MM（角尺），无脱层、裂纹、空鼓、掉粉情况 (如原墙顶阴阳角偏差≥5MM以上,不执行上述质量标准). 注意事项:①按实际施工面积计算(五平米以内门窗洞口减半计算，五平米以上门窗洞口按实计算),此项不得与石膏板批灰项目重复计算;②如原墙及顶部少量空鼓建议铲除后水泥沙浆找平（15元/平米），以防掉落伤人，如墙面大</t>
  </si>
  <si>
    <t>墙顶批刮高级腻子（毛墙或旧墙）</t>
  </si>
  <si>
    <t>工艺：开槽部分用石膏批刮一遍，再用强力抗震胶带粘贴接缝，作防开裂处理，抗震要求较高部分用专用防裂胶驳接，视需要披、刮防水高级腻子一至二遍，打磨平整 材料：防水腻子  工程标准：墙面大面平整，阴阳角方正度≤4MM（角尺），无脱层、裂纹、空鼓、掉粉情况 (如原墙顶阴阳角偏差≥5MM以上,不执行上述质量标准). 注意事项:①按实际施工面积计算(五平米以内门窗洞口减半计算，五平米以上门窗洞口按实计算),此项不得与石膏板批灰项目重复计算;②如原墙及顶部少量空鼓建议铲除后水泥沙浆找平（15元/平米），以防掉落伤人，如</t>
  </si>
  <si>
    <t>墙顶批刮防水高级腻子</t>
  </si>
  <si>
    <t>工艺：开槽部分用石膏批刮一遍，再用强力抗震胶带粘贴接缝，作防开裂处理，抗震要求较高部分用专用防裂胶驳接，视需要披、刮防水高级腻子一至二遍，打磨平整 材料：防水腻子 工程标准：墙面大面平整，阴阳角方正度≤4MM（角尺），无脱层、裂纹、空鼓、掉粉情况 (如原墙顶阴阳角偏差≥5MM以上,不执行上述质量标准). 注意事项:①按实际施工面积计算(五平米以内门窗洞口减半计算，五平米以上门窗洞口按实计算),此项不得与石膏板批灰项目重复计算;②如原墙及顶部少量空鼓建议铲除后水泥沙浆找平（15元/平米），以防掉落伤人，如墙</t>
  </si>
  <si>
    <t>石膏板基层处理</t>
  </si>
  <si>
    <t>工艺：石膏板接缝处用石膏批刮一遍，再用强力抗震胶带粘贴接缝，作防开裂处理，抗震要求较高部分用专用防裂胶驳接 材料：石膏粉及绷带 工程标准：石膏板墙，顶面大面平整，表面平整度≤4MM（二米靠尺），无脱层、裂纹、空鼓、掉粉情况. 注意事项:①按实际施工面积计算;②因气候变化等原因，少量石膏板接缝可能会在工程交验后出现局部裂缝，可免费保修。</t>
  </si>
  <si>
    <t>墙面满帖布料抗裂</t>
  </si>
  <si>
    <t>工艺：墙顶面大面积开裂部分贴布工艺处理，单层，含工费及材料费，双飞粉及腻子另项计算 材料：布料+白乳胶 工程标准：布料粘贴牢固，平整，无起皱空泡现象 . 注意事项:①此项不含于其它抹灰项目工序中，发生即单独计算，按实际贴覆展开面积计算;②可弥补沙浆粉刷层开裂现象，不能根治建筑沉降造成的大幅开裂。</t>
  </si>
  <si>
    <t>刷中档浅色乳胶漆</t>
  </si>
  <si>
    <t>工艺：乳胶漆滚涂两遍，对水比例在20%以内。每套房子的乳胶漆可选双色（含白色），每增加一色另加100元/套 材料：好易洗乳胶漆(色彩多样,能提供电脑配色1000多种,优质防霉,耐擦洗佳)工程标准：表面平整，无掉粉、无漏刷，无明显色差、泛碱、返色、流坠、起疙 . 注意事项:①按实际施工面积计算(五平米以内门窗洞口减半计算，五平米以上门窗洞口按实计算)，基层处理、披灰另项计算;②基层上如要刷专用抗碱底漆每平米加5元，施工温度要高于5摄氏度。室内不能有大量灰尘。</t>
  </si>
  <si>
    <t>刷中档深色乳胶漆</t>
  </si>
  <si>
    <t>工艺：乳胶漆滚涂两遍，对水比例在20%以内。每套房子的乳胶漆可选双色，每增加一色另加100元/套 材料：乳胶漆(色彩多样,能提供电脑配色1000多种,优质防霉,耐擦洗佳)工程标准：表面平整，无掉粉、无漏刷，无明显色差、泛碱、返色、流坠、起疙 . 注意事项:①按实际施工面积计算(五平米以内门窗洞口减半计算，五平米以上门窗洞口按实计算)，基层处理、披灰另项计算;②基层上如要刷专用抗碱底漆每平米加5元，施工温度要高于5摄氏度。室内不能有大量灰尘。</t>
  </si>
  <si>
    <t>刷中档室内防水乳胶漆</t>
  </si>
  <si>
    <t>工艺：乳胶漆滚涂两遍，对水比例在20%以内。每套房子的乳胶漆可选双色（含白色），每增加一色另加100元/套 材料：防水乳胶漆，工程标准：表面平整，无掉粉、无漏刷，无明显色差、泛碱、返色、流坠、起疙 . 注意事项:①按实际施工面积计算(五平米以内门窗洞口减半计算，五平米以上门窗洞口按实计算)，基层处理、披灰另项计算;②基层上如要刷专用抗碱底漆每平米加3.5元，施工温度要高于5摄氏度。室内不能有大量灰尘。</t>
  </si>
  <si>
    <t>刷中档室外防水乳胶漆</t>
  </si>
  <si>
    <t>工艺：乳胶漆滚涂两遍，对水比例在20%以内。每套房子的乳胶漆可选双色（含白色），每增加一色另加100元/套 材料：防水乳胶漆，工程标准：表面平整，无掉粉、无漏刷，无明显色差、泛碱、返色、流坠、起疙 . 注意事项:①按实际施工面积计算(五平米以内门窗洞口减半计算，五平米以上门窗洞口按实计算)，基层处理、披灰另项计算;②基层上如要刷专用抗碱底漆每平米加5元，施工温度要高于5摄氏度。室内不能有大量灰尘。</t>
  </si>
  <si>
    <t>刷中档专用抗碱封闭漆</t>
  </si>
  <si>
    <t>工艺：在处理好的基层上滚涂抗碱封闭漆一遍，对水比例在20%以内。 材料：选用与乳胶漆同厂家的专用白色抗碱封闭漆 工程标准：表面平整，无掉粉、无漏刷、无透底. 注意事项:①按实际施工面积计算(五平米以内门窗洞口减半计算，五平米以上门窗洞口按实计算)，基层处理、披灰另项计算;②基层上如要刷专用抗碱底漆每平米加5元，施工温度要高于5摄氏度。室内不能有大量灰尘。</t>
  </si>
  <si>
    <t>木质中档透明清漆</t>
  </si>
  <si>
    <t>工艺：(2底2面)基层打磨,清洗→底漆封闭涂刷→嵌补修色,打磨→刷涂底漆→打磨→涂刷面漆油漆类型：无敌挡透明清漆,透明清漆(体现木材天然色彩,抗冲击经久耐用)工程标准：木纹清晰、钉眼刮平，无钉眼外露，表面平整光滑，裹楞、流坠、皱皮大面无，小面明显处无，无透底、流坠、皱皮，整体颜色基本一致；无刷纹，无漏刷、脱皮、斑纹 . 注意事项:①按施工展开面积计算;②天然饰面板、线条有略微花纹色泽差异,油漆涂刷后可能有细小色差,施工温度要高于5摄氏度。室内不能有大量灰尘。</t>
  </si>
  <si>
    <t>木质中档水性清漆</t>
  </si>
  <si>
    <t>工艺：(3底2面)基层打磨,清洗→刷涂定型底漆1遍→嵌补修色→刷涂丰厚中涂2遍(层间400-600号砂纸打磨)→刷透气清漆2遍 油漆类型：水性木器漆(体现木材天然色彩,抗冲击经久耐用,耐黄变,耐污,有效降解甲醛)工程标准：木纹清晰、钉眼刮平，无钉眼外露，表面平整光滑，裹楞、流坠、皱皮大面无，小面明显处无，无透底、流坠、皱皮，整体颜色基本一致；无刷纹，无漏刷、脱皮、斑纹 . 注意事项:①按施工展开面积计算;②天然饰面板、线条有略微花纹色泽差异,油漆涂刷后可能有细小色差,施工温度要高于5摄氏度。室内不能有大量灰尘。</t>
  </si>
  <si>
    <t>木质中档混油色漆</t>
  </si>
  <si>
    <t>工艺：(2底3面)所有接缝处防裂处理，抗震要求较高部分用专用防裂胶驳接,基层打磨,清洗→刷涂封闭清底漆→打磨→喷涂白底漆→打磨→喷涂真漆→擦涂彩纹→喷涂数码彩抗污面釉 油漆类型：数码彩真漆(永久耐光性，保色性，不黄变，抗磨防污，防擦刮伤，漆面手感爽滑硬度高)工程标准：木纹清晰、钉眼刮平，无钉眼外露，表面平整光滑，裹楞、流坠、皱皮大面无，小面明显处无，无透底、流坠、皱皮，整体颜色基本一致；无刷纹，无漏刷、脱皮、斑纹 . 注意事项:①按施工展开面积计算;②天然饰面板、线条有略微花纹色泽差异,油漆涂刷后可能有细</t>
  </si>
  <si>
    <t>木质中档彩纹式彩透混油色漆</t>
  </si>
  <si>
    <t>工艺：(3底2面)基层打磨,清洗→刷涂胶衣底漆→打磨→擦涂底着色→刷涂底漆→嵌补修色腻子→刷涂底漆→打磨→刷涂面漆 油漆类型：数码彩立彩(漆面抗划,擦,耐腐蚀,耐粘污,漆面手感好,木纹纹理流畅) 工程标准：木纹清晰、钉眼刮平，无钉眼外露，表面平整光滑，裹楞、流坠、皱皮大面无，小面明显处无，无透底、流坠、皱皮，整体颜色基本一致；无刷纹，无漏刷、脱皮、斑纹 . 注意事项:①按施工展开面积计算;②天然饰面板、线条有略微花纹色泽差异,油漆涂刷后可能有细小色差,施工温度要高于5摄氏度。室内不能有大量灰尘。</t>
  </si>
  <si>
    <t>木质中档水性混油漆</t>
  </si>
  <si>
    <t>工艺：(2底2面)所有接缝处防裂处理，抗震要求较高部分用专用防裂胶驳接,基层打磨,清洗→涂刷定型底漆1遍→刮涂色漆专用腻子并打磨2遍→涂刷美白中涂2遍并打磨→涂涂美白面漆 2遍油漆类型：聚脂白漆(透明度高,光泽度好,抗冲击经久耐用,耐黄变,耐污,有效降解甲醛)工程标准：表面平整光滑，裹楞、流坠、皱皮大面无，小面明显处无，无透底、流坠、皱皮，整体颜色一致；无刷纹，无漏刷、脱皮、斑纹 . 注意事项:①按施工展开面积计算;②喷刷工艺施工，施工温度要高于5摄氏度。室内不能有大量灰尘。</t>
  </si>
  <si>
    <t>木质中档混油白漆</t>
  </si>
  <si>
    <t>工艺：所有接缝处防裂处理，原子灰填缝，抗震要求较高部分用专用防裂胶驳接，石膏灰填平基材、打磨平整光滑。二底二面喷涂工艺，光滑无流坠,每增加一色另加100元/套。 材料：洁白面漆。 工艺标准：透底、流坠、皱皮大面无，小面明显处无， 表面平整、光滑、均匀一致 颜色均匀一致，不得有脱皮、漏刷、泛锈. 注意事项:①按施工展开面积计算;②喷涂工艺施工，施工温度要高于5摄氏度。室内不能有大量灰尘。</t>
  </si>
  <si>
    <t>木质踢脚线清漆</t>
  </si>
  <si>
    <t>工艺：三底三面处理，光滑无流坠 材料：抗黄变无粉底漆，抗黄变哑光/半光面漆，三底三面处理，光滑无流坠。2.环保稀释剂，无毒、无害  工程标准：木纹清晰、钉眼刮平，无钉眼外露，漆面光滑，无透底、流坠、皱皮. 注意事项:①高度10cm以内，超出按2倍米数计算;②喷涂工艺施工，施工温度要高于5摄氏度。室内不能有大量灰尘。</t>
  </si>
  <si>
    <t>木质踢脚线混水漆</t>
  </si>
  <si>
    <t>工艺：接缝处防裂处理，原子灰填缝，抗震要求较高部分用专用防裂胶驳接，石膏灰填平基材（美式真漆无此工序）、打磨平整光滑。喷涂工艺，光滑无流坠,每增加一色另加100元/套。材料：环保洁白面漆，美试真漆选用数码彩环保油漆。 工程标准：木纹清晰、钉眼刮平，无钉眼外露，漆面光滑，无透底、流坠、皱皮. 注意事项:①高度10cm以内，超出按2倍米数计算;②喷涂工艺施工，施工温度要高于5摄氏度。室内不能有大量灰尘。</t>
  </si>
  <si>
    <t>耐磨地板清漆</t>
  </si>
  <si>
    <t>工艺；机器打磨平整。刮透明腻子一遍。二底二面处理。材料：亮光/半光/亚光耐磨地板漆，透明腻子，环保稀释剂，无毒无害。工程标准：木纹清晰、钉眼刮平，无钉眼外露，漆面光滑，无透底、流坠、皱皮. 注意事项:①按施工展开面积计算;②喷涂工艺施工，施工温度要高于5摄氏度。室内不能有大量灰尘。</t>
  </si>
  <si>
    <t>抗冲击地板清漆</t>
  </si>
  <si>
    <t>工艺；机器打磨平整。刮透明腻子一遍。二底二面处理。材料：亮光/半光/亚光抗冲击地板漆，透明腻子，环保稀释剂，无毒无害。 工程标准：木纹清晰、钉眼刮平，无钉眼外露，漆面光滑，无透底、流坠、皱皮. 注意事项:①按施工展开面积计算;②喷涂工艺施工，施工温度要高于5摄氏度。室内不能有大量灰尘。</t>
  </si>
  <si>
    <t>油旧柜、原门、钢门、钢窗</t>
  </si>
  <si>
    <t>工艺：基底脱漆打磨处理→批刮原子灰→打磨→高级硝基油漆工艺或同品质聚酯漆二底二面处理。. 注意事项:①工程量按门窗柜展开面积计算;②涂刷工艺施工，施工温度要高于5摄氏度。室内不能有大量灰尘。</t>
  </si>
  <si>
    <t>木质中档透明清漆（色漆）</t>
  </si>
  <si>
    <t>木质特种艺术油漆</t>
  </si>
  <si>
    <t>工艺：所有接缝处防裂处理，抗震要求较高部分用专用防裂胶驳接，石膏灰填平基材清扫修补→磨砂纸打光→节疤钉眼处打漆片→打底刮腻子→涂干性油→第一遍满刮腻子→磨光→涂刷底层涂料→底层涂料干硬→涂刷面层→复补腻子进行修补→磨光擦净涂刷第二遍面漆→磨光→第三遍面漆→抛光打蜡。材料：洁白面漆 工艺标准：透底、流坠、皱皮大面无，小面明显处无，表面平整、光滑、均匀一致，颜色均匀一致，刷纹通顺，不得有脱皮、漏刷、泛锈. 注意事项:①按施工展开面积计算;②喷涂工艺施工，施工温度要高于5摄氏度。室内不能有大量灰尘。</t>
  </si>
  <si>
    <t>刷高档浅色乳胶漆</t>
  </si>
  <si>
    <t>工艺：乳胶漆滚涂两遍，对水比例在20%以内。每套房子的乳胶漆可选双色（含白色），每增加一色另加100元/套 材料：好易洗乳胶漆(色彩多样,能提供电脑配色1000多种,优质防霉,耐擦洗佳)工程标准：表面平整，无掉粉、无漏刷，无明显色差、泛碱、返色、流坠、起疙 . 注意事项:①按实际施工面积计算(五平米以内门窗洞口减半计算，五平米以上门窗洞口按实计算)，基层处理、披灰另项计算;②基层上如要刷专用抗碱底漆每平米加3.5元，施工温度要高于5摄氏度。室内不能有大量灰尘。</t>
  </si>
  <si>
    <t>刷高档深色乳胶漆</t>
  </si>
  <si>
    <t>工艺：乳胶漆滚涂两遍，对水比例在20%以内。每套房子的乳胶漆可选双色，每增加一色另加100元/套 材料：乳胶漆(色彩多样,能提供电脑配色1000多种,优质防霉,耐擦洗佳)工程标准：表面平整，无掉粉、无漏刷，无明显色差、泛碱、返色、流坠、起疙 . 注意事项:①按实际施工面积计算(五平米以内门窗洞口减半计算，五平米以上门窗洞口按实计算)，基层处理、披灰另项计算;②基层上如要刷专用抗碱底漆每平米加3.5元，施工温度要高于5摄氏度。室内不能有大量灰尘。</t>
  </si>
  <si>
    <t>刷高档室内防水乳胶漆</t>
  </si>
  <si>
    <t>刷高档室外防水乳胶漆</t>
  </si>
  <si>
    <t>刷高档专用抗碱封闭漆</t>
  </si>
  <si>
    <t>木质高档透明清漆</t>
  </si>
  <si>
    <t>木质高档水性清漆</t>
  </si>
  <si>
    <t>工艺：(3底2面)基层打磨,清洗→刷涂定型底漆1遍→嵌补修色→刷涂丰厚中涂2遍(层间400-600号砂纸打磨)→刷透气清漆2遍 油漆类型：水性木器漆(体现木材天然色彩,抗冲击经久耐用,耐黄变,耐污,有效降解甲醛)工程标准：木纹清晰、钉眼刮平，无钉眼外露，表面平整光滑，裹楞、流坠、皱皮大面无，小面明显处无，无透底、流坠、皱皮，整体颜色基本一致；无刷纹，无漏刷、脱皮、斑纹 . 注意事项:①按施工展开面积计算;②天然饰面板、线条有略微花纹色泽差异,油漆涂刷后可能有细小色差,施工温度要高于5摄氏度。室内不能有大量</t>
  </si>
  <si>
    <t>木质高档混油色漆</t>
  </si>
  <si>
    <t>木质高档彩纹式彩透混油色漆</t>
  </si>
  <si>
    <t>木质高档水性混油漆</t>
  </si>
  <si>
    <t>木质高档混油白漆</t>
  </si>
  <si>
    <t>墙面特种艺术乳胶漆</t>
  </si>
  <si>
    <t>油漆(防锈油漆)</t>
  </si>
  <si>
    <t>材料：防锈漆。                                                                                                                                                                                                 工艺：打磨平整,补灰,光滑无流坠,手刷漆.两遍.                                    工程标准：表面平整光滑无透底，流坠，皱皮，整体颜色基本一致，无刷纹，无漏刷，脱皮，斑纹。</t>
  </si>
  <si>
    <t>乳胶漆调色费</t>
  </si>
  <si>
    <t>色</t>
  </si>
  <si>
    <t>材料：电脑调色，含色浆及人工费。</t>
  </si>
  <si>
    <t>深色乳胶漆调色费</t>
  </si>
  <si>
    <t>材料：电脑调色，含色浆及人工费。施工面积20平方以内。</t>
  </si>
  <si>
    <t>贴墙纸人工费、辅料</t>
  </si>
  <si>
    <t>材料：墙纸计主材，专用墙纸胶等辅材及人工费。不含墙面基层处理.                                          工艺：基层验收→浸泡墙纸→对色对花→刷墙纸胶→粘贴墙纸→抹平→切边。工程质量标准：墙纸胶涂抹均匀，贴实压平，无气泡，表面平整。</t>
  </si>
  <si>
    <t>石膏顶角线</t>
  </si>
  <si>
    <t>工艺：石膏线条裁锯后胶灰粘贴，不得出现短条（1米内）拼接材料：普通石膏线素线，宽度在60至100毫米。 工程标准：表面光滑、洁净、线条顺直、安装位置正确，割刀整齐；接缝严密，与基体紧贴. 注意事项:①按施工实际长度计算;②不含石膏线条乳胶漆。</t>
  </si>
  <si>
    <t>石膏板双层挂镜线</t>
  </si>
  <si>
    <t>工艺：石膏板裁锯后射钉固定材料：优质石膏板，宽度为80+120毫米双层。 工程标准：表面光滑、洁净、线条顺直、安装位置正确，割刀整齐；接缝严密，与基体紧贴. 注意事项:①按施工实际长度计算;②不含石膏板线条乳胶漆。</t>
  </si>
  <si>
    <t>木质阴角、挂镜线、腰线，踢脚线清漆</t>
  </si>
  <si>
    <t>材料：华润抗黄变无粉底漆，抗黄变哑光/半光面漆，三底三面处理，光滑无流坠。2.环保稀释剂，无毒、无害。工艺：三底三面处理，光滑无流坠工程标准：木纹清晰、钉眼刮平，无钉眼外露，漆面光滑，无透底、流坠、皱皮。喷涂工艺施工，施工温度要高于5摄氏度。室内不能有大量灰尘</t>
  </si>
  <si>
    <t>木质阴角、挂镜线、腰线、踢脚线混水漆（美式真漆同）</t>
  </si>
  <si>
    <t>材料：华润环保洁白面漆，美式真漆选用数码彩环保油漆。工艺：接缝处防裂处理，原子灰填缝，抗震要求较高部分用专用防裂胶驳接，石膏灰填平基材（美式真漆无此工序）、打磨平整光滑。喷涂工艺，光滑无流坠,每增加一色另加100元/套。工程标准：木纹清晰、钉眼刮平，无钉眼外露，漆面光滑，无透底、流坠、皱皮。喷涂工艺施工，施工温度要高于5摄氏度。室内不能有大量灰尘</t>
  </si>
  <si>
    <t>八、设备安装工程</t>
  </si>
  <si>
    <t>钛合金广告字</t>
  </si>
  <si>
    <t>厂家定制</t>
  </si>
  <si>
    <t>吸塑广告字</t>
  </si>
  <si>
    <t>铝合金封窗(5+8㎜玻璃)</t>
  </si>
  <si>
    <t>铝材78型(壁厚1.4㎜)，钢化玻璃，上半部分5MM厚度，下半部分8MM厚度。</t>
  </si>
  <si>
    <t>塑钢封窗(5㎜钢化玻璃)</t>
  </si>
  <si>
    <t>实德塑钢材料.制作及安装.</t>
  </si>
  <si>
    <t>塑钢封窗(8㎜钢化玻璃)</t>
  </si>
  <si>
    <t>塑钢封窗(10㎜钢化玻璃)</t>
  </si>
  <si>
    <t>塑钢封窗(12㎜钢化玻璃)</t>
  </si>
  <si>
    <t>塑钢封窗(8㎜钢化热弯玻璃)</t>
  </si>
  <si>
    <t>塑钢封窗(10㎜钢化热弯玻璃)</t>
  </si>
  <si>
    <t>封窗(12mm钢化热弯玻璃)</t>
  </si>
  <si>
    <t>防盗笼（￠12圆钢）</t>
  </si>
  <si>
    <t>￠12标准型材圆钢，含安装及防锈漆。</t>
  </si>
  <si>
    <t>防盗笼（￠14圆钢）</t>
  </si>
  <si>
    <t>￠14标准型材圆钢，含安装及防锈漆。</t>
  </si>
  <si>
    <t>不锈钢防盗笼（￠20圆管）</t>
  </si>
  <si>
    <t>不穿内管。内穿￠12圆钢按140元/㎡计算。穿￠14圆钢按160元/㎡计算。</t>
  </si>
  <si>
    <t>车边水银镜面</t>
  </si>
  <si>
    <t>5mm车边水银镜,安装费另计。</t>
  </si>
  <si>
    <t>金镜</t>
  </si>
  <si>
    <t>5mm金镜镜,安装费另计。</t>
  </si>
  <si>
    <t>灰镜</t>
  </si>
  <si>
    <t>5mm灰镜,安装费另计。</t>
  </si>
  <si>
    <t>黑镜</t>
  </si>
  <si>
    <t>5mm黑镜,安装费另计。</t>
  </si>
  <si>
    <t>夹丝双层玻璃</t>
  </si>
  <si>
    <t>5mm夹艺术纸双层玻璃,(不同夹丝条可调差价)。安装费另计。</t>
  </si>
  <si>
    <t>烤漆玻璃</t>
  </si>
  <si>
    <t>8mm烤漆玻璃,安装费另计。</t>
  </si>
  <si>
    <t>冰裂玻璃</t>
  </si>
  <si>
    <t>15mm冰裂玻璃,安装费另计。</t>
  </si>
  <si>
    <t>8mm清玻璃</t>
  </si>
  <si>
    <t>边框/预埋件另计，单玻璃费用。</t>
  </si>
  <si>
    <t>8mm钢化玻璃</t>
  </si>
  <si>
    <t>10mm清玻璃</t>
  </si>
  <si>
    <t>10mm钢化玻璃</t>
  </si>
  <si>
    <t>12mm清玻璃</t>
  </si>
  <si>
    <t>12mm钢化玻璃</t>
  </si>
  <si>
    <t>15mm清玻璃</t>
  </si>
  <si>
    <t>15mm钢化玻璃</t>
  </si>
  <si>
    <t>5+5夹胶玻璃</t>
  </si>
  <si>
    <t>普通8mm玻璃隔断</t>
  </si>
  <si>
    <t>材料：选用8mm普通白玻（原片最大3300*2400),玻璃中性胶。工艺：玻璃安装固定(含玻璃磨边)→收口封胶→清理工程标准:安装平整牢固,玻璃清洁无污损。当图纸玻璃尺寸过大无法施工时，玻璃尺寸以保证能运输上施工场地尺寸为准</t>
  </si>
  <si>
    <t>钢化10mm玻璃隔断</t>
  </si>
  <si>
    <t>材料：选用10mm钢化白玻（原片最大3600*2400),玻璃中性胶。工艺：玻璃安装固定(含玻璃磨边)→收口封胶→清理工程标准:安装平整牢固,玻璃清洁无污损。当图纸玻璃尺寸过大无法施工时，玻璃尺寸以保证能运输上施工场地尺寸为准</t>
  </si>
  <si>
    <t>玻璃开门安装（玻璃铰链式）</t>
  </si>
  <si>
    <t>材料：优质玻璃铰链，玻璃中性胶。工艺：玻璃铰链定位安装→玻璃门安装调整→门拉手安装工程标准:安装牢固,玻璃清洁无污损，门开启灵活，关闭到位。不含门玻璃及门拉手</t>
  </si>
  <si>
    <t>普通10MM玻璃隔断</t>
  </si>
  <si>
    <t>工艺：视设计要求,角钢或大芯板地面预埋固定件→顶上角钢或大芯板玻璃固定件→玻璃安装固定(含玻璃磨边)→木质边框收封制作→收口封胶→清理 材料：选用10mm普通白玻,大芯板,L30角钢，玻璃中性胶 工程标准:安装平整牢固,玻璃清洁无污损. 注意事项:①按玻璃隔断展开面积计算;②当图纸玻璃尺寸过大无法施工时，玻璃尺寸以保证能运输上施工场地尺寸为准。</t>
  </si>
  <si>
    <t>普通12MM玻璃隔断</t>
  </si>
  <si>
    <t>工艺：视设计要求,角钢或大芯板地面预埋固定件→顶上角钢或大芯板玻璃固定件→玻璃安装固定(含玻璃磨边)→木质边框收封制作→收口封胶→清理 材料：选用12mm普通白玻,大芯板,L30角钢，玻璃中性胶 工程标准:安装平整牢固,玻璃清洁无污损. 注意事项:①按玻璃隔断展开面积计算;②当图纸玻璃尺寸过大无法施工时，玻璃尺寸以保证能运输上施工场地尺寸为准。</t>
  </si>
  <si>
    <t>全钢化玻璃隔断</t>
  </si>
  <si>
    <t>工艺：视设计要求,角钢或大芯板地面预埋固定件→顶上角钢或大芯板玻璃固定件→玻璃安装固定(含玻璃磨边)→木质边框收封制作→收口封胶→清理 材料：选用12mm钢化白玻,大芯板,L30角钢 ，玻璃中性胶 工程标准:安装平整牢固,玻璃清洁无污损. 注意事项:①按玻璃隔断展开面积计算;②当图纸玻璃尺寸过大无法施工时，玻璃尺寸以保证能运输上施工场地尺寸为准。</t>
  </si>
  <si>
    <t>玻璃开门安装费（地弹簧式）</t>
  </si>
  <si>
    <t>工艺：地弹簧定位安装→玻璃门上不锈钢门夹固定→玻璃门安装调整→门拉手安装材料：优质地弹簧，优质不锈钢门夹，玻璃中性胶 工程标准:安装牢固,玻璃清洁无污损，门开启灵活，关闭到位. 注意事项:①按单扇数量计算;②不含玻璃门及门拉手。</t>
  </si>
  <si>
    <t>玻璃开门安装费（玻璃铰链式）</t>
  </si>
  <si>
    <t>工艺：玻璃铰链定位安装→玻璃门安装调整→门拉手安装材料：优质玻璃铰链，玻璃中性胶工程标准:安装牢固,玻璃清洁无污损，门开启灵活，关闭到位. 注意事项:①按单扇数量计算;②不含玻璃门及门拉手。</t>
  </si>
  <si>
    <t>玻璃推拉门安装</t>
  </si>
  <si>
    <t>工艺：上滑轨定位安装→玻璃门上滑轮固定→玻璃门安装调整→门拉手安装材料：优质推拉门滑道（2米内）和滑轮（2只），玻璃中性胶工程标准:安装牢固,玻璃清洁无污损，门推动灵活轻巧. 注意事项:①按单道数量计算;②不含玻璃门及门拉手。</t>
  </si>
  <si>
    <t>玻璃安装费</t>
  </si>
  <si>
    <t xml:space="preserve">1.玻璃胶安装； 2.不锈钢广告钉（或镜钉）固定；           </t>
  </si>
  <si>
    <t>大型玻璃安装</t>
  </si>
  <si>
    <t>1.玻璃隔墙；2.玻璃砖安装。</t>
  </si>
  <si>
    <t>九、水电安装工程</t>
  </si>
  <si>
    <t>86型开关插座面板安装</t>
  </si>
  <si>
    <t>118型插座面板安装</t>
  </si>
  <si>
    <t>电动窗帘杆</t>
  </si>
  <si>
    <t>工艺：安装牢固  材料：优质开合帘电机，遥控器，窗帘杆  注意事项:①窗帘杆长度限3米以内，超出3米每米加400元;②已包括电机和遥控器。不含窗帘。</t>
  </si>
  <si>
    <t>无线监控器</t>
  </si>
  <si>
    <t>只</t>
  </si>
  <si>
    <t>工艺：安装牢固，720P100万像素摄像头，带云台功能，可以远程用手机或电脑监控，可以远程操控旋转监控角度，可以对讲，可以设定指定时间范围内，有移动物体报警，发送照片到手机  材料：优质无线监控器，配套5V2A电源  注意事项:①已包括监控器摄像头和电源;②不含存储卡。</t>
  </si>
  <si>
    <t>无线监控器（人体感应，200万像素）</t>
  </si>
  <si>
    <t>工艺：安装牢固，1080P200万像素摄像头，人体感应开关，带云台功能，可以远程用手机或电脑监控，可以远程操控旋转监控角度，可以对讲，可以设定指定时间范围内，有移动物体报警，发送照片到手机  材料：优质无线监控器，配套5V2A电源  注意事项:①已包括监控器摄像头和电源;②不含存储卡。</t>
  </si>
  <si>
    <t>铜制地插座安装费</t>
  </si>
  <si>
    <t>工艺:按产品安装要求进行工程标准:安装牢固,线路连接良好、可靠，正确. 注意事项:①按单件数量计算(线路另行计价);②甲方提供铜制地插座,安装后，若产品质量有问题，乙方可负责协助甲方重新安装。</t>
  </si>
  <si>
    <t>两芯软管灯带制安</t>
  </si>
  <si>
    <t>工艺:按产品安装要求进行 材料:两芯软管灯工程标准:安装牢固,线路连接良好、可靠，正确. 注意事项:①按灯带延长米计算(线路另行计价);②含两芯软管灯。</t>
  </si>
  <si>
    <t>三芯软管灯带制安</t>
  </si>
  <si>
    <t>工艺:按产品安装要求进行 材料:三芯软管灯工程标准:安装牢固,线路连接良好、可靠，正确. 注意事项:①按灯带延长米计算(线路另行计价);②含三芯软管灯。</t>
  </si>
  <si>
    <t>T5管及安装费</t>
  </si>
  <si>
    <t>工艺:按产品安装要求进行 材料:优质T5灯架及T5灯管，功率28W工程标准:安装牢固,线路连接良好、可靠，正确. 注意事项:①按单套数量计算(线路另行计价);②含T4灯架及灯管。</t>
  </si>
  <si>
    <t>热水器安装</t>
  </si>
  <si>
    <t>工艺:按产品安装要求进行工程标准:安装牢固,线路连接良好、可靠，正确. 注意事项:①按单件数量计算(线路另行计价);②甲方提供热水器及一切配件,工程验收后，若发生漏水情况，只管维修，不负责其他赔偿。③如需钢架加固，费用另行计算；</t>
  </si>
  <si>
    <t>小型灯具安装</t>
  </si>
  <si>
    <t>工艺:按产品安装要求进行工程标准:安装牢固,线路连接良好、可靠，正确. 注意事项:①按单件数量计算(线路另行计价)筒灯、射灯、日光灯类;②甲方提供灯具及一切配件,安装后，若产品质量有问题，乙方可负责协助甲方重新安装。</t>
  </si>
  <si>
    <t>花灯、餐灯安装</t>
  </si>
  <si>
    <t>工艺:按产品安装要求进行工程标准:安装牢固,线路连接良好、可靠，正确. 注意事项:①按单件数量计算(线路另行计价);②甲方提供灯具及一切配件,安装后，若产品质量有问题，乙方可负责协助甲方重新安装。</t>
  </si>
  <si>
    <t>吸顶灯、壁灯安装</t>
  </si>
  <si>
    <t>排风扇安装</t>
  </si>
  <si>
    <t>中型灯具安装(直径800MM以内)</t>
  </si>
  <si>
    <t>工艺:按产品安装要求进行工程标准:安装牢固,线路连接良好、可靠，正确. 注意事项:①按单件数量计算(线路另行计价)不含水晶灯类灯具;②甲方提供灯具及一切配件,安装后，若产品质量有问题，乙方可负责协助甲方重新安装。</t>
  </si>
  <si>
    <t>大型灯具安装(直径800MM以内)</t>
  </si>
  <si>
    <t>工艺:按产品安装要求进行工程标准:安装牢固,线路连接良好、可靠，正确. 注意事项:①按单件数量计算(线路另行计价)不含水晶灯类灯具;②甲方提供灯具及一切配件,安装后，若产品质量有问题，乙方可负责协助甲方重新安装。③超大型灯具安装造价另计。</t>
  </si>
  <si>
    <t>筒灯及安装费</t>
  </si>
  <si>
    <t>工艺:按产品安装要求进行 材料:优质筒灯及等同品质灯泡工程标准:安装牢固,线路连接良好、可靠，正确工艺:按产品安装要求进行 材料:优质３寸筒灯及灯泡工程标准:安装牢固,线路连接良好、可靠. 注意事项:①按单套数量计算(线路另行计价);②含筒灯及灯泡。</t>
  </si>
  <si>
    <t>日光灯及安装费</t>
  </si>
  <si>
    <t>工艺:按产品安装要求进行材料:优质电子整流器及40W日光灯管工程标准:安装牢固,线路连接良好、可靠，正确. 注意事项:①按单套数量计算(线路另行计价);②含电子整流器灯架及40W灯管。</t>
  </si>
  <si>
    <t>T4管及安装费</t>
  </si>
  <si>
    <t>工艺:按产品安装要求进行 材料:优质T4灯架及T4灯管，功率28W工程标准:安装牢固,线路连接良好、可靠，正确. 注意事项:①按单套数量计算(线路另行计价);②含T4灯架及灯管。</t>
  </si>
  <si>
    <t>射灯及安装费</t>
  </si>
  <si>
    <t>工艺:按产品安装要求进行 材料:优质射灯灯座灯杯工程标准:安装牢固,线路连接良好、可靠，正确. 注意事项:①按单套数量计算(线路另行计价);②含射灯灯座灯杯。</t>
  </si>
  <si>
    <t>带变压器射灯及安装费</t>
  </si>
  <si>
    <t>工艺:按产品安装要求进行 材料:优质灯座灯杯，含优质变压器 工程标准:安装牢固,线路连接良好、可靠，正确. 注意事项:①按单套数量计算(线路另行计价);②含变压器射灯及灯杯。</t>
  </si>
  <si>
    <t>单件洁具安装工费</t>
  </si>
  <si>
    <t>件</t>
  </si>
  <si>
    <t>工艺：按洁具安装要求进行 材料:中性玻璃胶 工程标准:外表面应清洁，无损坏,安装应牢固，不得松动；排水畅通，不堵；各连接处不得渗漏；阀门开关灵活,,座便器应用膨胀螺栓固定安装，并用油灰或硅酮连接密封，底座不得用水泥砂浆固定. 注意事项:①按单件数量计算(台盆、小便器、妇洗器、坐便器、淋浴器类）;②甲方提供洁具及一切配件。若乙供主材，另签代买协议。工程验收后，若因质量发生漏水，免费维修保修，但不做其他经济赔偿。</t>
  </si>
  <si>
    <t>不带裙边浴缸安装工费</t>
  </si>
  <si>
    <t>工艺：根据有关标准或用户需求确定浴盆上平面高度,然后砌两条砖基础后安装浴盆。如在浴盆侧边砌裙墙，应在浴盆排水处设置检修孔或在排水端部墙上开设检修孔 材料: 红砖,1:2水泥沙浆,中性玻璃胶工程标准:外表面应清洁，无损坏,安装应牢固，不得松动；排水畅通，不堵；各连接处不得渗漏；阀门开关灵活,浴缸排水必须用硬管连接. 注意事项:①按单件数量计算(安装按摩浴缸价格另计);②甲方提供洁具及一切配件。若乙供主材，另签代买协议。工程验收后，若因质量发生漏水，免费维修保修，但不做其他经济赔偿。</t>
  </si>
  <si>
    <t>带裙边浴缸安装工费</t>
  </si>
  <si>
    <t>工艺：按洁具安装要求进行 材料:中性玻璃胶工程标准:外表面应清洁，无损坏,安装应牢固，不得松动；排水畅通，不堵；各连接处不得渗漏；阀门开关灵活,浴缸排水必须用硬管连接. 注意事项:①按单件数量计算(安装按摩浴缸价格另计);②甲方提供洁具及一切配件。若乙供主材，另签代买协议。工程验收后，若因质量发生漏水，免费维修保修，但不做其他经济赔偿。若乙供主材，另签代买协议。</t>
  </si>
  <si>
    <t>五金件安装费</t>
  </si>
  <si>
    <t>工艺:按产品安装要求进行 工程标准:外表面应清洁，无损坏,安装牢固、可靠，正确. 注意事项:①按单件数量计算(毛巾环、浴巾架、浴缸拉手、肥皂盒、杯托架等);②不含五金件及安装配件。</t>
  </si>
  <si>
    <t>工程直接费</t>
  </si>
  <si>
    <t>十、工程附加费部分</t>
  </si>
  <si>
    <t>高层室内垃圾清运</t>
  </si>
  <si>
    <t>工程标准：房内无垃圾，清洁干净，装修垃圾从楼上装修点运至小区内指定地点，注意事项:①按装修使用面积计算;②平层4层及4层以上或高层不能用电梯搬运装修垃圾情况。</t>
  </si>
  <si>
    <t>垃圾外运</t>
  </si>
  <si>
    <t>将装修垃圾从小区运至垃圾场，含搬运垃圾上下车的费用，以及汽车运输费用。注意事项:①按装修使用面积计算;②施工场地附近无建筑垃圾场的，请环卫站进行外运处理，费用以环卫站收费为准。</t>
  </si>
  <si>
    <t>平层材料搬运费</t>
  </si>
  <si>
    <t>按房屋套内面积收取，含搬运工程合同项目内所有材料的搬运.注意事项:①按装修楼层使用楼梯搬运工地；②平层1-3层及高层可使用电梯搬运装修材料情况；③不含业主自购材料的搬运；</t>
  </si>
  <si>
    <t>高层材料搬运费</t>
  </si>
  <si>
    <t>按房屋套内面积收取，含搬运工程合同项目内所有材料的搬运.注意事项:①按装修楼层使用楼梯搬运工地；②平层4层及高层可使用电梯搬运装修材料情况；③不含业主自购材料的搬运；④如特殊大件物品（钢琴、茶台，整体家具等），需另外协商；⑤如不能使用电梯每增加一层增加一元每平米；</t>
  </si>
  <si>
    <t>别墅材料搬运费</t>
  </si>
  <si>
    <t>按房屋套内面积收取，含搬运工程合同项目内所有材料的搬运.注意事项:①按装修楼层使用楼梯搬运工地；②如特殊大件物品（钢琴、茶台，整体家具等），需另外协商。③不含业主自购材料的搬运；</t>
  </si>
  <si>
    <t>活动脚手架</t>
  </si>
  <si>
    <t>按房屋套内面积收取，注意事项：①临时租用钢结构脚手架租金；②要求牢固、安全。③施工高度超出3.5米时需要租用；④脚手架按两架四台计；</t>
  </si>
  <si>
    <t>自制脚手架</t>
  </si>
  <si>
    <t>按房屋套内面积收取，注意事项：①自制木龙骨脚手架；②要求牢固、安全。③施工高度低于3.5米时需要制作。</t>
  </si>
  <si>
    <t>满膛脚手架</t>
  </si>
  <si>
    <t>租赁钢管脚手架或自制木龙骨脚手架。要求牢固、安全。</t>
  </si>
  <si>
    <t>保洁与成品保护</t>
  </si>
  <si>
    <t>内容：工程过程中成品，半成品保护，交工墙地面清洗，卫生间厨房清洗，成品清洗，玻璃门窗清洗。材料：工程过程中全套成品保护膜，纸胶带，清洁洗剂等。</t>
  </si>
  <si>
    <t>远程施工费</t>
  </si>
  <si>
    <t>工程地址超出昆明四区范围，根据距离里程和工程造价具体收取.注意事项:①此费用为材料远程运输，工人远距施工费用，不含现场材料搬运，装修垃圾清运两项费用；②此项费用为估价，可上下调整。</t>
  </si>
  <si>
    <t>本项合计</t>
  </si>
  <si>
    <t>税收</t>
  </si>
  <si>
    <t>项</t>
  </si>
  <si>
    <t>本工程预算未含税收，税收按工程造价的4.56%计算。注意事项:①开正式发票加收工程造价4.56%税费。②根据国家相关税务规定。</t>
  </si>
  <si>
    <t>物业押金</t>
  </si>
  <si>
    <t>甲方负责（无论任何形式、任何名目）</t>
  </si>
  <si>
    <t>物业管理费</t>
  </si>
  <si>
    <t>预算总计</t>
  </si>
  <si>
    <t>2024年湛江首届光影节声光电系统配置设备清单</t>
  </si>
  <si>
    <t>展项</t>
  </si>
  <si>
    <t>编号</t>
  </si>
  <si>
    <t>名称</t>
  </si>
  <si>
    <t>规格</t>
  </si>
  <si>
    <t>备注</t>
  </si>
  <si>
    <t>主KV形象设计费</t>
  </si>
  <si>
    <t>定制</t>
  </si>
  <si>
    <t>策划、设计</t>
  </si>
  <si>
    <t>主题：初生·追光</t>
  </si>
  <si>
    <t>LED防水染色灯</t>
  </si>
  <si>
    <t>根据方案效果图制作搭建安装使用户外专用LED防水染色灯</t>
  </si>
  <si>
    <t>批</t>
  </si>
  <si>
    <t>户外幻彩星空激光</t>
  </si>
  <si>
    <t>根据方案效果图制作搭建安装使用户外专用幻彩星空激光</t>
  </si>
  <si>
    <t>极光特效灯</t>
  </si>
  <si>
    <t>根据方案效果图制作搭建安装使用定制</t>
  </si>
  <si>
    <t>烟雾机</t>
  </si>
  <si>
    <t>根据方案效果图制作搭建安装使用户外专用烟雾机</t>
  </si>
  <si>
    <t>烟油</t>
  </si>
  <si>
    <t>根据方案效果图制作搭建安装使用烟油</t>
  </si>
  <si>
    <t>防水电箱</t>
  </si>
  <si>
    <t>定制防水电箱</t>
  </si>
  <si>
    <t>定时接触器</t>
  </si>
  <si>
    <t>线管</t>
  </si>
  <si>
    <t>绿色pvc线管</t>
  </si>
  <si>
    <t>户外服务器恒温箱</t>
  </si>
  <si>
    <t>工程标配</t>
  </si>
  <si>
    <t>功放</t>
  </si>
  <si>
    <t>根据方案效果图制作搭建安装使用户外定制功放</t>
  </si>
  <si>
    <t>草地喇叭</t>
  </si>
  <si>
    <t>根据方案效果图制作搭建安装使用户外定制喇叭</t>
  </si>
  <si>
    <t>定制灯光底座</t>
  </si>
  <si>
    <t>根据方案效果图制作搭建安装使用定制灯光底座</t>
  </si>
  <si>
    <t>安装耗材</t>
  </si>
  <si>
    <t>线材</t>
  </si>
  <si>
    <t>信号线，电源线</t>
  </si>
  <si>
    <t>主题：聚能·绽放</t>
  </si>
  <si>
    <t>特效光束灯</t>
  </si>
  <si>
    <t>盏</t>
  </si>
  <si>
    <t>雷亚架</t>
  </si>
  <si>
    <t>灯架搭建</t>
  </si>
  <si>
    <t>户外专用烟雾机</t>
  </si>
  <si>
    <t>台</t>
  </si>
  <si>
    <t>灯光控制台</t>
  </si>
  <si>
    <t>主题：风频·浪劲</t>
  </si>
  <si>
    <t>球体灯光+发光字装置</t>
  </si>
  <si>
    <t>根据方案效果图制作搭建安装定制球体灯光+发光字装置</t>
  </si>
  <si>
    <t>定制放置平台</t>
  </si>
  <si>
    <t>电源线</t>
  </si>
  <si>
    <t>主题：浪成·浪程</t>
  </si>
  <si>
    <t>户外特效灯光</t>
  </si>
  <si>
    <t>根据方案效果图制作搭建安装</t>
  </si>
  <si>
    <t>户外定制功放</t>
  </si>
  <si>
    <t>音柱</t>
  </si>
  <si>
    <t>户外防水音柱</t>
  </si>
  <si>
    <t>线管线材</t>
  </si>
  <si>
    <t>安装辅件</t>
  </si>
  <si>
    <t>固定灯杆、抱箍、地针等固定安装材料</t>
  </si>
  <si>
    <t>主题：未来·已来</t>
  </si>
  <si>
    <t>短焦激光投影</t>
  </si>
  <si>
    <t xml:space="preserve">显示芯片 0.65英寸单芯片 
亮度 10000流明 
对比度 6000:1 
标准分辨率 1920*1080 
扫描频率 水平：15-91kHz  
光源类型 激光 
光源寿命 2000小时 
光轴(偏称轴) 垂直：±120％，水平：±30％ 
色轮 4段(RGBY)-2X或3X倍速 
输入接口 2×HDMI 
输出接口 1×3GSDI 
产品噪音 正常模式：35dB，经济模式：32dB 
电源功率 1070W 
电源性能 AC100-240V，50/60Hz ，15A 
</t>
  </si>
  <si>
    <t>HDMI光纤</t>
  </si>
  <si>
    <t>条</t>
  </si>
  <si>
    <t>吸顶音响</t>
  </si>
  <si>
    <t>信号放大器</t>
  </si>
  <si>
    <t>现场空间搭建</t>
  </si>
  <si>
    <t>30M*18M*5M空间搭建、室内装修、天花镜面等</t>
  </si>
  <si>
    <t>新风系统</t>
  </si>
  <si>
    <t>融合通道</t>
  </si>
  <si>
    <t>每台主机支持多达6台3840x2160 60Hz投影机
每台主机支持多达12台1920x1200 60Hz 投影机
支持最高16K AVC 视频解码（i7 13700K 双通道 4800MHz 下流畅播放15360x2160@60Hz平移镜头）
支持8K HEVC视频硬件解码（7680x4320，7680x4800，8192x4800）
每台主机支持6个墙面，可在软件中设定6个墙面与现场墙面相对应
可以设定每个墙面的UV坐标，分割视频到墙面
每台主机支持16组网格，每个网格与一台投影机或一面LED屏对应
可以自定义每组网格的网格数量，每台投影画面大小可以不一样
可以自由拆分合并网格，任意增加减少调节点的数量
支持投影重叠区边缘融合
支持投影非规则行列边缘融合
支持每台投影RGB校色，黑电平调节，Gamma调节
支持编辑播放列表，列表中的视频可以自动切换，无缝播放
可以设定开机自动播放等待视频
支持UDP、TCP、串口控制视频点播
可以设定视频播放结束后的动作
支持局域网视频帧同步播放
支持常见的视频格式（.MP4 .MOV .WMV .AVI .MKV .WEBM等）
支持常见的视频编码（H.264/MPEG-4/AVC H.265/HEVC VP8 VP9 VC1 MPEG-2等）
支持普通视频实时转换为折幕视频
支持360度全景视频实时转换为折幕视频
支持180度全景视频实时转换为折幕视频
支持FOV视频实时转换为折幕视频
支持折幕长宽高等参数设定
支持观看视点参数设定
支持蒙板功能，可自由创建蒙板，现场设计蒙板使内容贴合投影介质
内置虚拟显示器，可以虚拟任意分辨率的桌面，实现点对点桌面融合
支持显存内桌面融合，显示数据在显存内部处理，几乎没有延迟
支持按需渲染，最大限度节省GPU开销，把宝贵的GPU资源留给虚幻引擎和Unity3D</t>
  </si>
  <si>
    <t>通道</t>
  </si>
  <si>
    <t>互动融合服务器</t>
  </si>
  <si>
    <t>五折幕沉浸式内容制作</t>
  </si>
  <si>
    <t>分镜头脚本、三维、建模、新媒体数字特效、五面联动沉浸式动画；</t>
  </si>
  <si>
    <t>秒</t>
  </si>
  <si>
    <t>交互开发制作</t>
  </si>
  <si>
    <t>1、使用实时互动图形影像开发平台，支持Vulkan、OpenGL、DirectX底层渲染，可运行于Windows与MacOS平台。
2、获取人的空间位置数据确定人位置信息用于互动图形中、使用TouchDesigner的渲染以及后期处理功能对画面进行调整与输出。
3、使用专业交互引擎自主研发的专业墙面实时投影互动系统。
4、可轻松使用雷达、红外、摄像头等专业设备设备对目标进行扫描追踪，采集追踪后由互动软件系统进行分析，从而产生被捕捉对象所在位置的画面变幻。为交互体验提供稳定流畅的人体追踪人体识别数据，提升交互体验。
5、系统支持所有格式的影片、图像素材格式（MP4、Mov、Hap编码、TIF、JPG、PNG等），可动态、方便地对影像进行更改、替换、合成等操作，不需关闭程序即可完成操作，同时内置互动内容素材管理系统，方便使用与管理素材。
6、支持导入3D模型、3D动画（FBX、OBJ、ABC、USD等），依靠强大实时渲染平台，提供高质量的实时渲染效果和互动内容。
7、支持多点触控协议，可实现多人同时与画面进行无卡顿、无延时的流畅交互体验。
8、支持TUIO、UDP、TCP、WebSocket、WebRTC等数据与画面传输协议，支持跨平台信息传输，在不同不平台间轻松实现图像、数据的发送和接收，可极大地提高安装效率。
支持第三方数据输入，轻松接入中央控制系统，从而达到手机端、平板端中控控制。</t>
  </si>
  <si>
    <t>雷达</t>
  </si>
  <si>
    <t>直径15米范围</t>
  </si>
  <si>
    <t>交换机</t>
  </si>
  <si>
    <t>路由器</t>
  </si>
  <si>
    <t>固定安装辅件</t>
  </si>
  <si>
    <t>固定安装材料、机柜、线材等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</si>
</sst>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[DBNum2][$-804]General"/>
  </numFmts>
  <fonts count="39">
    <font>
      <sz val="12"/>
      <color rgb="FF000000"/>
      <name val="宋体"/>
      <charset val="134"/>
    </font>
    <font>
      <sz val="20"/>
      <color theme="0"/>
      <name val="宋体"/>
      <charset val="134"/>
    </font>
    <font>
      <sz val="9"/>
      <name val="宋体"/>
      <charset val="134"/>
    </font>
    <font>
      <sz val="11"/>
      <color indexed="8"/>
      <name val="宋体"/>
      <charset val="134"/>
    </font>
    <font>
      <sz val="12"/>
      <color indexed="8"/>
      <name val="Verdana"/>
      <charset val="134"/>
    </font>
    <font>
      <sz val="14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b/>
      <sz val="14"/>
      <name val="宋体"/>
      <charset val="134"/>
    </font>
    <font>
      <sz val="36"/>
      <name val="微软雅黑 Light"/>
      <charset val="134"/>
    </font>
    <font>
      <sz val="10"/>
      <name val="黑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2"/>
      <color rgb="FF800080"/>
      <name val="宋体"/>
      <charset val="134"/>
    </font>
    <font>
      <sz val="11"/>
      <color rgb="FF008000"/>
      <name val="宋体"/>
      <charset val="134"/>
    </font>
    <font>
      <sz val="11"/>
      <color rgb="FF800080"/>
      <name val="宋体"/>
      <charset val="134"/>
    </font>
    <font>
      <sz val="10"/>
      <name val="Courier New"/>
      <charset val="134"/>
    </font>
    <font>
      <sz val="12"/>
      <name val="Times New Roman"/>
      <charset val="134"/>
    </font>
  </fonts>
  <fills count="41">
    <fill>
      <patternFill patternType="none"/>
    </fill>
    <fill>
      <patternFill patternType="gray125"/>
    </fill>
    <fill>
      <patternFill patternType="solid">
        <fgColor theme="4" tint="-0.5"/>
        <bgColor indexed="64"/>
      </patternFill>
    </fill>
    <fill>
      <patternFill patternType="solid">
        <fgColor rgb="FFCCFFFF"/>
        <bgColor rgb="FFCCFFFF"/>
      </patternFill>
    </fill>
    <fill>
      <patternFill patternType="solid">
        <fgColor rgb="FF00FFFF"/>
        <bgColor rgb="FF00FFF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C0C0C0"/>
        <bgColor rgb="FFBFBFBF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CCFFCC"/>
        <bgColor rgb="FFCCFFFF"/>
      </patternFill>
    </fill>
    <fill>
      <patternFill patternType="solid">
        <fgColor rgb="FFFF99CC"/>
        <bgColor rgb="FFD9969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/>
    <xf numFmtId="43" fontId="13" fillId="0" borderId="0" applyBorder="0" applyAlignment="0" applyProtection="0"/>
    <xf numFmtId="44" fontId="13" fillId="0" borderId="0" applyBorder="0" applyAlignment="0" applyProtection="0"/>
    <xf numFmtId="9" fontId="13" fillId="0" borderId="0" applyBorder="0" applyAlignment="0" applyProtection="0"/>
    <xf numFmtId="41" fontId="13" fillId="0" borderId="0" applyBorder="0" applyAlignment="0" applyProtection="0"/>
    <xf numFmtId="42" fontId="13" fillId="0" borderId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8" borderId="2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3" applyNumberFormat="0" applyFill="0" applyAlignment="0" applyProtection="0">
      <alignment vertical="center"/>
    </xf>
    <xf numFmtId="0" fontId="21" fillId="0" borderId="3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9" borderId="5" applyNumberFormat="0" applyAlignment="0" applyProtection="0">
      <alignment vertical="center"/>
    </xf>
    <xf numFmtId="0" fontId="24" fillId="10" borderId="6" applyNumberFormat="0" applyAlignment="0" applyProtection="0">
      <alignment vertical="center"/>
    </xf>
    <xf numFmtId="0" fontId="25" fillId="10" borderId="5" applyNumberFormat="0" applyAlignment="0" applyProtection="0">
      <alignment vertical="center"/>
    </xf>
    <xf numFmtId="0" fontId="26" fillId="11" borderId="7" applyNumberFormat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2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3" fillId="36" borderId="0" applyNumberFormat="0" applyBorder="0" applyAlignment="0" applyProtection="0">
      <alignment vertical="center"/>
    </xf>
    <xf numFmtId="0" fontId="33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7" fillId="0" borderId="0"/>
    <xf numFmtId="0" fontId="34" fillId="0" borderId="0" applyBorder="0" applyAlignment="0" applyProtection="0"/>
    <xf numFmtId="0" fontId="7" fillId="0" borderId="0"/>
    <xf numFmtId="0" fontId="35" fillId="39" borderId="0" applyBorder="0" applyAlignment="0" applyProtection="0"/>
    <xf numFmtId="0" fontId="7" fillId="0" borderId="0"/>
    <xf numFmtId="0" fontId="36" fillId="40" borderId="0" applyBorder="0" applyAlignment="0" applyProtection="0"/>
    <xf numFmtId="0" fontId="0" fillId="0" borderId="0" applyAlignment="0" applyProtection="0"/>
    <xf numFmtId="0" fontId="7" fillId="0" borderId="0"/>
    <xf numFmtId="0" fontId="7" fillId="0" borderId="0"/>
    <xf numFmtId="0" fontId="13" fillId="0" borderId="0"/>
    <xf numFmtId="0" fontId="13" fillId="0" borderId="0"/>
    <xf numFmtId="0" fontId="16" fillId="0" borderId="0">
      <alignment vertical="center"/>
    </xf>
    <xf numFmtId="0" fontId="3" fillId="0" borderId="0">
      <alignment vertical="center"/>
    </xf>
    <xf numFmtId="0" fontId="7" fillId="0" borderId="0"/>
    <xf numFmtId="0" fontId="7" fillId="0" borderId="0"/>
    <xf numFmtId="0" fontId="37" fillId="0" borderId="0"/>
    <xf numFmtId="0" fontId="38" fillId="0" borderId="0"/>
    <xf numFmtId="0" fontId="38" fillId="0" borderId="0"/>
  </cellStyleXfs>
  <cellXfs count="73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Alignment="1"/>
    <xf numFmtId="0" fontId="3" fillId="0" borderId="1" xfId="0" applyNumberFormat="1" applyFont="1" applyFill="1" applyBorder="1" applyAlignment="1"/>
    <xf numFmtId="0" fontId="3" fillId="0" borderId="0" xfId="0" applyNumberFormat="1" applyFont="1" applyFill="1" applyAlignment="1"/>
    <xf numFmtId="0" fontId="2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top" wrapText="1"/>
    </xf>
    <xf numFmtId="0" fontId="4" fillId="0" borderId="0" xfId="0" applyFont="1" applyFill="1" applyAlignment="1">
      <alignment vertical="top" wrapText="1"/>
    </xf>
    <xf numFmtId="0" fontId="5" fillId="0" borderId="0" xfId="0" applyFont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 wrapText="1"/>
    </xf>
    <xf numFmtId="0" fontId="5" fillId="3" borderId="0" xfId="0" applyFont="1" applyFill="1" applyAlignment="1" applyProtection="1">
      <alignment horizontal="center" vertical="center" wrapText="1"/>
    </xf>
    <xf numFmtId="0" fontId="7" fillId="4" borderId="0" xfId="0" applyFont="1" applyFill="1" applyAlignment="1" applyProtection="1">
      <alignment horizontal="center" vertical="center" wrapText="1"/>
    </xf>
    <xf numFmtId="0" fontId="7" fillId="3" borderId="0" xfId="0" applyFont="1" applyFill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 wrapText="1"/>
    </xf>
    <xf numFmtId="0" fontId="6" fillId="0" borderId="0" xfId="0" applyFont="1" applyAlignment="1" applyProtection="1">
      <alignment horizontal="center" vertical="center" wrapText="1"/>
    </xf>
    <xf numFmtId="176" fontId="6" fillId="0" borderId="0" xfId="0" applyNumberFormat="1" applyFont="1" applyAlignment="1" applyProtection="1">
      <alignment horizontal="left" vertical="center" wrapText="1"/>
    </xf>
    <xf numFmtId="176" fontId="6" fillId="0" borderId="0" xfId="0" applyNumberFormat="1" applyFont="1" applyAlignment="1" applyProtection="1">
      <alignment horizontal="center" vertical="center" wrapText="1"/>
    </xf>
    <xf numFmtId="176" fontId="6" fillId="0" borderId="0" xfId="0" applyNumberFormat="1" applyFont="1" applyAlignment="1" applyProtection="1">
      <alignment horizontal="right" vertical="center" wrapText="1"/>
    </xf>
    <xf numFmtId="0" fontId="9" fillId="6" borderId="0" xfId="0" applyFont="1" applyFill="1" applyBorder="1" applyAlignment="1" applyProtection="1">
      <alignment horizontal="center" vertical="center" wrapText="1"/>
    </xf>
    <xf numFmtId="0" fontId="8" fillId="6" borderId="0" xfId="0" applyFont="1" applyFill="1" applyBorder="1" applyAlignment="1" applyProtection="1">
      <alignment horizontal="left" vertical="center" wrapText="1"/>
    </xf>
    <xf numFmtId="0" fontId="8" fillId="6" borderId="0" xfId="0" applyFont="1" applyFill="1" applyAlignment="1" applyProtection="1">
      <alignment horizontal="left" vertical="center" wrapText="1"/>
    </xf>
    <xf numFmtId="0" fontId="8" fillId="6" borderId="0" xfId="0" applyFont="1" applyFill="1" applyAlignment="1" applyProtection="1">
      <alignment horizontal="right" vertical="center" wrapText="1"/>
    </xf>
    <xf numFmtId="0" fontId="8" fillId="7" borderId="1" xfId="0" applyFont="1" applyFill="1" applyBorder="1" applyAlignment="1" applyProtection="1">
      <alignment horizontal="center" vertical="center"/>
    </xf>
    <xf numFmtId="176" fontId="8" fillId="7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 applyProtection="1">
      <alignment horizontal="center" vertical="center" wrapText="1"/>
    </xf>
    <xf numFmtId="176" fontId="7" fillId="0" borderId="1" xfId="0" applyNumberFormat="1" applyFont="1" applyBorder="1" applyAlignment="1" applyProtection="1">
      <alignment horizontal="left" vertical="center" wrapText="1"/>
    </xf>
    <xf numFmtId="176" fontId="7" fillId="0" borderId="1" xfId="0" applyNumberFormat="1" applyFont="1" applyBorder="1" applyAlignment="1" applyProtection="1">
      <alignment horizontal="center" vertical="center" wrapText="1"/>
    </xf>
    <xf numFmtId="176" fontId="7" fillId="0" borderId="1" xfId="0" applyNumberFormat="1" applyFont="1" applyBorder="1" applyAlignment="1" applyProtection="1">
      <alignment horizontal="right" vertical="center" wrapText="1"/>
    </xf>
    <xf numFmtId="176" fontId="7" fillId="0" borderId="1" xfId="0" applyNumberFormat="1" applyFont="1" applyBorder="1" applyAlignment="1" applyProtection="1">
      <alignment horizontal="center" vertical="center"/>
    </xf>
    <xf numFmtId="0" fontId="8" fillId="3" borderId="1" xfId="0" applyFont="1" applyFill="1" applyBorder="1" applyAlignment="1" applyProtection="1">
      <alignment horizontal="center" vertical="center" wrapText="1"/>
    </xf>
    <xf numFmtId="176" fontId="5" fillId="3" borderId="1" xfId="0" applyNumberFormat="1" applyFont="1" applyFill="1" applyBorder="1" applyAlignment="1" applyProtection="1">
      <alignment horizontal="center" vertical="center"/>
    </xf>
    <xf numFmtId="176" fontId="5" fillId="3" borderId="1" xfId="0" applyNumberFormat="1" applyFont="1" applyFill="1" applyBorder="1" applyAlignment="1" applyProtection="1">
      <alignment horizontal="right" vertical="center"/>
    </xf>
    <xf numFmtId="176" fontId="8" fillId="3" borderId="1" xfId="0" applyNumberFormat="1" applyFont="1" applyFill="1" applyBorder="1" applyAlignment="1" applyProtection="1">
      <alignment horizontal="right" vertical="center" wrapText="1"/>
    </xf>
    <xf numFmtId="176" fontId="8" fillId="7" borderId="1" xfId="0" applyNumberFormat="1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left" vertical="center" wrapText="1"/>
    </xf>
    <xf numFmtId="176" fontId="7" fillId="4" borderId="1" xfId="0" applyNumberFormat="1" applyFont="1" applyFill="1" applyBorder="1" applyAlignment="1" applyProtection="1">
      <alignment horizontal="left" vertical="center" wrapText="1"/>
    </xf>
    <xf numFmtId="176" fontId="7" fillId="4" borderId="1" xfId="0" applyNumberFormat="1" applyFont="1" applyFill="1" applyBorder="1" applyAlignment="1" applyProtection="1">
      <alignment horizontal="center" vertical="center" wrapText="1"/>
    </xf>
    <xf numFmtId="176" fontId="7" fillId="4" borderId="1" xfId="0" applyNumberFormat="1" applyFont="1" applyFill="1" applyBorder="1" applyAlignment="1" applyProtection="1">
      <alignment horizontal="right" vertical="center" wrapText="1"/>
    </xf>
    <xf numFmtId="176" fontId="5" fillId="3" borderId="1" xfId="0" applyNumberFormat="1" applyFont="1" applyFill="1" applyBorder="1" applyAlignment="1" applyProtection="1">
      <alignment horizontal="center" vertical="center" wrapText="1"/>
    </xf>
    <xf numFmtId="176" fontId="5" fillId="3" borderId="1" xfId="0" applyNumberFormat="1" applyFont="1" applyFill="1" applyBorder="1" applyAlignment="1" applyProtection="1">
      <alignment horizontal="right" vertical="center" wrapText="1"/>
    </xf>
    <xf numFmtId="176" fontId="7" fillId="0" borderId="1" xfId="0" applyNumberFormat="1" applyFont="1" applyBorder="1" applyAlignment="1" applyProtection="1">
      <alignment horizontal="right" vertical="center"/>
    </xf>
    <xf numFmtId="176" fontId="8" fillId="6" borderId="0" xfId="0" applyNumberFormat="1" applyFont="1" applyFill="1" applyAlignment="1" applyProtection="1">
      <alignment horizontal="center" vertical="center" wrapText="1"/>
    </xf>
    <xf numFmtId="176" fontId="6" fillId="0" borderId="1" xfId="0" applyNumberFormat="1" applyFont="1" applyBorder="1" applyAlignment="1" applyProtection="1">
      <alignment horizontal="left" vertical="center" wrapText="1"/>
    </xf>
    <xf numFmtId="176" fontId="6" fillId="3" borderId="1" xfId="0" applyNumberFormat="1" applyFont="1" applyFill="1" applyBorder="1" applyAlignment="1" applyProtection="1">
      <alignment horizontal="left" vertical="center" wrapText="1"/>
    </xf>
    <xf numFmtId="176" fontId="7" fillId="0" borderId="0" xfId="0" applyNumberFormat="1" applyFont="1" applyAlignment="1" applyProtection="1">
      <alignment horizontal="left" vertical="center" wrapText="1"/>
    </xf>
    <xf numFmtId="176" fontId="7" fillId="0" borderId="0" xfId="0" applyNumberFormat="1" applyFont="1" applyAlignment="1" applyProtection="1">
      <alignment horizontal="center" vertical="center" wrapText="1"/>
    </xf>
    <xf numFmtId="0" fontId="10" fillId="6" borderId="1" xfId="0" applyFont="1" applyFill="1" applyBorder="1" applyAlignment="1" applyProtection="1">
      <alignment vertical="center" wrapText="1"/>
    </xf>
    <xf numFmtId="176" fontId="6" fillId="4" borderId="1" xfId="0" applyNumberFormat="1" applyFont="1" applyFill="1" applyBorder="1" applyAlignment="1" applyProtection="1">
      <alignment horizontal="left" vertical="center" wrapText="1"/>
    </xf>
    <xf numFmtId="176" fontId="7" fillId="3" borderId="1" xfId="0" applyNumberFormat="1" applyFont="1" applyFill="1" applyBorder="1" applyAlignment="1" applyProtection="1">
      <alignment horizontal="center" vertical="center" wrapText="1"/>
    </xf>
    <xf numFmtId="176" fontId="7" fillId="3" borderId="1" xfId="0" applyNumberFormat="1" applyFont="1" applyFill="1" applyBorder="1" applyAlignment="1" applyProtection="1">
      <alignment horizontal="right" vertical="center" wrapText="1"/>
    </xf>
    <xf numFmtId="0" fontId="8" fillId="7" borderId="1" xfId="0" applyFont="1" applyFill="1" applyBorder="1" applyAlignment="1" applyProtection="1">
      <alignment horizontal="center" vertical="center" wrapText="1"/>
    </xf>
    <xf numFmtId="0" fontId="7" fillId="5" borderId="1" xfId="0" applyFont="1" applyFill="1" applyBorder="1" applyAlignment="1" applyProtection="1">
      <alignment horizontal="center" vertical="center" wrapText="1"/>
    </xf>
    <xf numFmtId="176" fontId="7" fillId="5" borderId="1" xfId="0" applyNumberFormat="1" applyFont="1" applyFill="1" applyBorder="1" applyAlignment="1" applyProtection="1">
      <alignment horizontal="left" vertical="center" wrapText="1"/>
    </xf>
    <xf numFmtId="176" fontId="7" fillId="5" borderId="1" xfId="0" applyNumberFormat="1" applyFont="1" applyFill="1" applyBorder="1" applyAlignment="1" applyProtection="1">
      <alignment horizontal="center" vertical="center" wrapText="1"/>
    </xf>
    <xf numFmtId="176" fontId="7" fillId="5" borderId="1" xfId="0" applyNumberFormat="1" applyFont="1" applyFill="1" applyBorder="1" applyAlignment="1" applyProtection="1">
      <alignment horizontal="right" vertical="center" wrapText="1"/>
    </xf>
    <xf numFmtId="176" fontId="7" fillId="5" borderId="1" xfId="0" applyNumberFormat="1" applyFont="1" applyFill="1" applyBorder="1" applyAlignment="1" applyProtection="1">
      <alignment horizontal="center" vertical="center"/>
    </xf>
    <xf numFmtId="176" fontId="6" fillId="5" borderId="1" xfId="0" applyNumberFormat="1" applyFont="1" applyFill="1" applyBorder="1" applyAlignment="1" applyProtection="1">
      <alignment horizontal="left" vertical="center" wrapText="1"/>
    </xf>
    <xf numFmtId="0" fontId="6" fillId="5" borderId="0" xfId="0" applyFont="1" applyFill="1" applyAlignment="1" applyProtection="1">
      <alignment horizontal="center" vertical="center" wrapText="1"/>
    </xf>
    <xf numFmtId="0" fontId="6" fillId="4" borderId="0" xfId="0" applyFont="1" applyFill="1" applyAlignment="1" applyProtection="1">
      <alignment horizontal="center" vertical="center" wrapText="1"/>
    </xf>
    <xf numFmtId="10" fontId="7" fillId="0" borderId="1" xfId="0" applyNumberFormat="1" applyFont="1" applyBorder="1" applyAlignment="1" applyProtection="1">
      <alignment horizontal="right" vertical="center" wrapText="1"/>
    </xf>
    <xf numFmtId="0" fontId="11" fillId="7" borderId="1" xfId="0" applyFont="1" applyFill="1" applyBorder="1" applyAlignment="1" applyProtection="1">
      <alignment horizontal="center" vertical="center" wrapText="1"/>
    </xf>
    <xf numFmtId="176" fontId="8" fillId="7" borderId="1" xfId="0" applyNumberFormat="1" applyFont="1" applyFill="1" applyBorder="1" applyAlignment="1" applyProtection="1">
      <alignment horizontal="right" vertical="center" wrapText="1"/>
    </xf>
    <xf numFmtId="176" fontId="7" fillId="0" borderId="0" xfId="0" applyNumberFormat="1" applyFont="1" applyAlignment="1" applyProtection="1">
      <alignment horizontal="right" vertical="center" wrapText="1"/>
    </xf>
    <xf numFmtId="177" fontId="12" fillId="7" borderId="1" xfId="0" applyNumberFormat="1" applyFont="1" applyFill="1" applyBorder="1" applyAlignment="1" applyProtection="1">
      <alignment horizontal="left" vertical="center" wrapText="1"/>
    </xf>
  </cellXfs>
  <cellStyles count="6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后继超链接" xfId="50"/>
    <cellStyle name="常规 5" xfId="51"/>
    <cellStyle name="好_查询表(2)" xfId="52"/>
    <cellStyle name="常规 2" xfId="53"/>
    <cellStyle name="差_查询表(2)" xfId="54"/>
    <cellStyle name="常规 3" xfId="55"/>
    <cellStyle name="常规 4" xfId="56"/>
    <cellStyle name="常规 7" xfId="57"/>
    <cellStyle name="样式 1" xfId="58"/>
    <cellStyle name="Normal" xfId="59"/>
    <cellStyle name="常规 34" xfId="60"/>
    <cellStyle name="常规_Sheet2_1" xfId="61"/>
    <cellStyle name="常规_Nbest-price-重庆华宇豪生酒店会议2012.11.05-QSC" xfId="62"/>
    <cellStyle name="常规_商场广播系统0504_Nbest-price-重庆华宇豪生酒店会议2012.11.05-QSC" xfId="63"/>
    <cellStyle name="Normal_Items" xfId="64"/>
    <cellStyle name="常规_豪庭酒店AVS工程量清单-110108" xfId="65"/>
    <cellStyle name="常规_Sheet1" xfId="66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D99694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C3D69B"/>
      <rgbColor rgb="00BFBFBF"/>
      <rgbColor rgb="00FF99CC"/>
      <rgbColor rgb="00CC99FF"/>
      <rgbColor rgb="00FAC090"/>
      <rgbColor rgb="003366FF"/>
      <rgbColor rgb="0033CCCC"/>
      <rgbColor rgb="0099CC00"/>
      <rgbColor rgb="00FFCC00"/>
      <rgbColor rgb="00F79646"/>
      <rgbColor rgb="00FF6600"/>
      <rgbColor rgb="00666699"/>
      <rgbColor rgb="00969696"/>
      <rgbColor rgb="0017375E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647280</xdr:colOff>
      <xdr:row>1</xdr:row>
      <xdr:rowOff>28080</xdr:rowOff>
    </xdr:to>
    <xdr:pic>
      <xdr:nvPicPr>
        <xdr:cNvPr id="2" name="Picture 2"/>
        <xdr:cNvPicPr/>
      </xdr:nvPicPr>
      <xdr:blipFill>
        <a:blip r:embed="rId1"/>
        <a:stretch>
          <a:fillRect/>
        </a:stretch>
      </xdr:blipFill>
      <xdr:spPr>
        <a:xfrm>
          <a:off x="0" y="0"/>
          <a:ext cx="2543175" cy="637540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266701</xdr:colOff>
      <xdr:row>22</xdr:row>
      <xdr:rowOff>0</xdr:rowOff>
    </xdr:from>
    <xdr:to>
      <xdr:col>3</xdr:col>
      <xdr:colOff>1525906</xdr:colOff>
      <xdr:row>22</xdr:row>
      <xdr:rowOff>5080</xdr:rowOff>
    </xdr:to>
    <xdr:pic>
      <xdr:nvPicPr>
        <xdr:cNvPr id="2" name="图片 1" hidden="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080635" y="7025005"/>
          <a:ext cx="1259205" cy="508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25</xdr:row>
      <xdr:rowOff>0</xdr:rowOff>
    </xdr:from>
    <xdr:to>
      <xdr:col>3</xdr:col>
      <xdr:colOff>1525906</xdr:colOff>
      <xdr:row>25</xdr:row>
      <xdr:rowOff>5080</xdr:rowOff>
    </xdr:to>
    <xdr:pic>
      <xdr:nvPicPr>
        <xdr:cNvPr id="6" name="图片 5" hidden="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080635" y="7939405"/>
          <a:ext cx="1259205" cy="508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31</xdr:row>
      <xdr:rowOff>0</xdr:rowOff>
    </xdr:from>
    <xdr:to>
      <xdr:col>3</xdr:col>
      <xdr:colOff>1525906</xdr:colOff>
      <xdr:row>31</xdr:row>
      <xdr:rowOff>5080</xdr:rowOff>
    </xdr:to>
    <xdr:pic>
      <xdr:nvPicPr>
        <xdr:cNvPr id="7" name="图片 6" hidden="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080635" y="9768205"/>
          <a:ext cx="1259205" cy="508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45</xdr:row>
      <xdr:rowOff>0</xdr:rowOff>
    </xdr:from>
    <xdr:to>
      <xdr:col>3</xdr:col>
      <xdr:colOff>1525906</xdr:colOff>
      <xdr:row>45</xdr:row>
      <xdr:rowOff>5080</xdr:rowOff>
    </xdr:to>
    <xdr:pic>
      <xdr:nvPicPr>
        <xdr:cNvPr id="10" name="图片 9" hidden="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080635" y="14200505"/>
          <a:ext cx="1259205" cy="508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266701</xdr:colOff>
      <xdr:row>45</xdr:row>
      <xdr:rowOff>0</xdr:rowOff>
    </xdr:from>
    <xdr:to>
      <xdr:col>3</xdr:col>
      <xdr:colOff>1525906</xdr:colOff>
      <xdr:row>45</xdr:row>
      <xdr:rowOff>5080</xdr:rowOff>
    </xdr:to>
    <xdr:pic>
      <xdr:nvPicPr>
        <xdr:cNvPr id="3" name="图片 2" hidden="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5080635" y="14200505"/>
          <a:ext cx="1259205" cy="50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FF00"/>
  </sheetPr>
  <dimension ref="A1:IU472"/>
  <sheetViews>
    <sheetView view="pageBreakPreview" zoomScale="80" zoomScalePageLayoutView="80" zoomScaleNormal="75" workbookViewId="0">
      <selection activeCell="A1" sqref="A1:I1"/>
    </sheetView>
  </sheetViews>
  <sheetFormatPr defaultColWidth="9" defaultRowHeight="14.25"/>
  <cols>
    <col min="1" max="1" width="6.88333333333333" style="23" customWidth="1"/>
    <col min="2" max="2" width="12.1333333333333" style="24" customWidth="1"/>
    <col min="3" max="3" width="5.86666666666667" style="25" customWidth="1"/>
    <col min="4" max="4" width="10.3833333333333" style="25" customWidth="1"/>
    <col min="5" max="5" width="13.25" style="26" customWidth="1"/>
    <col min="6" max="6" width="15.25" style="25" customWidth="1"/>
    <col min="7" max="7" width="15.5" style="25" customWidth="1"/>
    <col min="8" max="8" width="20.6333333333333" style="26" customWidth="1"/>
    <col min="9" max="9" width="63.1333333333333" style="24" customWidth="1"/>
    <col min="10" max="255" width="9" style="23" customWidth="1"/>
    <col min="256" max="1025" width="9" customWidth="1"/>
  </cols>
  <sheetData>
    <row r="1" ht="48" customHeight="1" spans="1:9">
      <c r="A1" s="27" t="s">
        <v>0</v>
      </c>
      <c r="B1" s="27"/>
      <c r="C1" s="27"/>
      <c r="D1" s="27"/>
      <c r="E1" s="27"/>
      <c r="F1" s="27"/>
      <c r="G1" s="27"/>
      <c r="H1" s="27"/>
      <c r="I1" s="27"/>
    </row>
    <row r="2" s="14" customFormat="1" ht="36" customHeight="1" spans="1:9">
      <c r="A2" s="28" t="s">
        <v>1</v>
      </c>
      <c r="B2" s="28"/>
      <c r="C2" s="28"/>
      <c r="D2" s="28"/>
      <c r="E2" s="28"/>
      <c r="F2" s="29"/>
      <c r="G2" s="29"/>
      <c r="H2" s="30" t="s">
        <v>2</v>
      </c>
      <c r="I2" s="29"/>
    </row>
    <row r="3" s="14" customFormat="1" ht="36" customHeight="1" spans="1:9">
      <c r="A3" s="28" t="s">
        <v>3</v>
      </c>
      <c r="B3" s="28"/>
      <c r="C3" s="28"/>
      <c r="D3" s="28"/>
      <c r="E3" s="28"/>
      <c r="F3" s="28"/>
      <c r="G3" s="28"/>
      <c r="H3" s="28"/>
      <c r="I3" s="28"/>
    </row>
    <row r="4" s="14" customFormat="1" ht="36" customHeight="1" spans="1:9">
      <c r="A4" s="28" t="s">
        <v>4</v>
      </c>
      <c r="B4" s="28"/>
      <c r="C4" s="28"/>
      <c r="D4" s="28"/>
      <c r="E4" s="28"/>
      <c r="F4" s="29"/>
      <c r="G4" s="29"/>
      <c r="H4" s="30" t="s">
        <v>2</v>
      </c>
      <c r="I4" s="29"/>
    </row>
    <row r="5" s="14" customFormat="1" ht="36" customHeight="1" spans="1:9">
      <c r="A5" s="28" t="s">
        <v>5</v>
      </c>
      <c r="B5" s="28"/>
      <c r="C5" s="28"/>
      <c r="D5" s="28"/>
      <c r="E5" s="28"/>
      <c r="F5" s="29"/>
      <c r="G5" s="29"/>
      <c r="H5" s="30" t="s">
        <v>6</v>
      </c>
      <c r="I5" s="50">
        <f ca="1">H464</f>
        <v>0</v>
      </c>
    </row>
    <row r="6" s="15" customFormat="1" ht="18.75" customHeight="1" spans="1:9">
      <c r="A6" s="31" t="s">
        <v>7</v>
      </c>
      <c r="B6" s="32" t="s">
        <v>8</v>
      </c>
      <c r="C6" s="32" t="s">
        <v>9</v>
      </c>
      <c r="D6" s="32" t="s">
        <v>10</v>
      </c>
      <c r="E6" s="32" t="s">
        <v>11</v>
      </c>
      <c r="F6" s="32" t="s">
        <v>12</v>
      </c>
      <c r="G6" s="32"/>
      <c r="H6" s="32" t="s">
        <v>13</v>
      </c>
      <c r="I6" s="32" t="s">
        <v>14</v>
      </c>
    </row>
    <row r="7" s="15" customFormat="1" ht="18.75" customHeight="1" spans="1:9">
      <c r="A7" s="31"/>
      <c r="B7" s="32"/>
      <c r="C7" s="32"/>
      <c r="D7" s="32"/>
      <c r="E7" s="32"/>
      <c r="F7" s="32" t="s">
        <v>15</v>
      </c>
      <c r="G7" s="32" t="s">
        <v>16</v>
      </c>
      <c r="H7" s="32"/>
      <c r="I7" s="32"/>
    </row>
    <row r="8" s="16" customFormat="1" ht="28.5" customHeight="1" spans="1:9">
      <c r="A8" s="32" t="s">
        <v>17</v>
      </c>
      <c r="B8" s="32"/>
      <c r="C8" s="32"/>
      <c r="D8" s="32"/>
      <c r="E8" s="32"/>
      <c r="F8" s="32"/>
      <c r="G8" s="32"/>
      <c r="H8" s="32"/>
      <c r="I8" s="32"/>
    </row>
    <row r="9" s="17" customFormat="1" ht="48" customHeight="1" spans="1:9">
      <c r="A9" s="33">
        <v>1001</v>
      </c>
      <c r="B9" s="34" t="s">
        <v>18</v>
      </c>
      <c r="C9" s="35" t="s">
        <v>19</v>
      </c>
      <c r="D9" s="35"/>
      <c r="E9" s="36">
        <v>55</v>
      </c>
      <c r="F9" s="35"/>
      <c r="G9" s="35"/>
      <c r="H9" s="36">
        <f t="shared" ref="H9:H22" si="0">D9*E9</f>
        <v>0</v>
      </c>
      <c r="I9" s="51" t="s">
        <v>20</v>
      </c>
    </row>
    <row r="10" s="17" customFormat="1" ht="36" customHeight="1" spans="1:9">
      <c r="A10" s="33">
        <v>1002</v>
      </c>
      <c r="B10" s="34" t="s">
        <v>21</v>
      </c>
      <c r="C10" s="35" t="s">
        <v>22</v>
      </c>
      <c r="D10" s="35"/>
      <c r="E10" s="36">
        <v>120</v>
      </c>
      <c r="F10" s="35"/>
      <c r="G10" s="35"/>
      <c r="H10" s="36">
        <f t="shared" si="0"/>
        <v>0</v>
      </c>
      <c r="I10" s="51" t="s">
        <v>23</v>
      </c>
    </row>
    <row r="11" s="17" customFormat="1" ht="30" customHeight="1" spans="1:9">
      <c r="A11" s="33">
        <v>1003</v>
      </c>
      <c r="B11" s="34" t="s">
        <v>24</v>
      </c>
      <c r="C11" s="35" t="s">
        <v>25</v>
      </c>
      <c r="D11" s="35"/>
      <c r="E11" s="36">
        <v>120</v>
      </c>
      <c r="F11" s="35"/>
      <c r="G11" s="35"/>
      <c r="H11" s="36">
        <f t="shared" si="0"/>
        <v>0</v>
      </c>
      <c r="I11" s="51" t="s">
        <v>26</v>
      </c>
    </row>
    <row r="12" s="17" customFormat="1" ht="24" customHeight="1" spans="1:9">
      <c r="A12" s="33">
        <v>1004</v>
      </c>
      <c r="B12" s="34" t="s">
        <v>27</v>
      </c>
      <c r="C12" s="35" t="s">
        <v>19</v>
      </c>
      <c r="D12" s="35"/>
      <c r="E12" s="36">
        <v>15</v>
      </c>
      <c r="F12" s="35"/>
      <c r="G12" s="35"/>
      <c r="H12" s="36">
        <f t="shared" si="0"/>
        <v>0</v>
      </c>
      <c r="I12" s="51" t="s">
        <v>28</v>
      </c>
    </row>
    <row r="13" s="17" customFormat="1" ht="33" customHeight="1" spans="1:9">
      <c r="A13" s="33">
        <v>1005</v>
      </c>
      <c r="B13" s="34" t="s">
        <v>29</v>
      </c>
      <c r="C13" s="35" t="s">
        <v>19</v>
      </c>
      <c r="D13" s="35"/>
      <c r="E13" s="36">
        <v>15</v>
      </c>
      <c r="F13" s="35"/>
      <c r="G13" s="35"/>
      <c r="H13" s="36">
        <f t="shared" si="0"/>
        <v>0</v>
      </c>
      <c r="I13" s="51" t="s">
        <v>30</v>
      </c>
    </row>
    <row r="14" s="17" customFormat="1" ht="33.75" customHeight="1" spans="1:9">
      <c r="A14" s="33">
        <v>1006</v>
      </c>
      <c r="B14" s="34" t="s">
        <v>31</v>
      </c>
      <c r="C14" s="35" t="s">
        <v>19</v>
      </c>
      <c r="D14" s="35"/>
      <c r="E14" s="36">
        <v>120</v>
      </c>
      <c r="F14" s="35"/>
      <c r="G14" s="35"/>
      <c r="H14" s="36">
        <f t="shared" si="0"/>
        <v>0</v>
      </c>
      <c r="I14" s="51" t="s">
        <v>32</v>
      </c>
    </row>
    <row r="15" s="17" customFormat="1" ht="36" customHeight="1" spans="1:9">
      <c r="A15" s="33">
        <v>1007</v>
      </c>
      <c r="B15" s="34" t="s">
        <v>33</v>
      </c>
      <c r="C15" s="35" t="s">
        <v>19</v>
      </c>
      <c r="D15" s="35"/>
      <c r="E15" s="36">
        <v>42</v>
      </c>
      <c r="F15" s="35"/>
      <c r="G15" s="35"/>
      <c r="H15" s="36">
        <f t="shared" si="0"/>
        <v>0</v>
      </c>
      <c r="I15" s="51" t="s">
        <v>34</v>
      </c>
    </row>
    <row r="16" s="17" customFormat="1" ht="42.75" customHeight="1" spans="1:9">
      <c r="A16" s="33">
        <v>1008</v>
      </c>
      <c r="B16" s="34" t="s">
        <v>35</v>
      </c>
      <c r="C16" s="35" t="s">
        <v>36</v>
      </c>
      <c r="D16" s="35"/>
      <c r="E16" s="36">
        <v>100</v>
      </c>
      <c r="F16" s="35"/>
      <c r="G16" s="35"/>
      <c r="H16" s="36">
        <f t="shared" si="0"/>
        <v>0</v>
      </c>
      <c r="I16" s="51" t="s">
        <v>37</v>
      </c>
    </row>
    <row r="17" s="17" customFormat="1" ht="36" customHeight="1" spans="1:9">
      <c r="A17" s="33">
        <v>1009</v>
      </c>
      <c r="B17" s="34" t="s">
        <v>38</v>
      </c>
      <c r="C17" s="35" t="s">
        <v>19</v>
      </c>
      <c r="D17" s="35"/>
      <c r="E17" s="36">
        <v>10</v>
      </c>
      <c r="F17" s="35"/>
      <c r="G17" s="35"/>
      <c r="H17" s="36">
        <f t="shared" si="0"/>
        <v>0</v>
      </c>
      <c r="I17" s="51" t="s">
        <v>39</v>
      </c>
    </row>
    <row r="18" s="17" customFormat="1" ht="28.5" customHeight="1" spans="1:9">
      <c r="A18" s="33">
        <v>1010</v>
      </c>
      <c r="B18" s="34" t="s">
        <v>40</v>
      </c>
      <c r="C18" s="35" t="s">
        <v>41</v>
      </c>
      <c r="D18" s="35"/>
      <c r="E18" s="36">
        <v>10</v>
      </c>
      <c r="F18" s="35"/>
      <c r="G18" s="35"/>
      <c r="H18" s="36">
        <f t="shared" si="0"/>
        <v>0</v>
      </c>
      <c r="I18" s="51" t="s">
        <v>42</v>
      </c>
    </row>
    <row r="19" s="17" customFormat="1" ht="36" customHeight="1" spans="1:9">
      <c r="A19" s="33">
        <v>1011</v>
      </c>
      <c r="B19" s="34" t="s">
        <v>43</v>
      </c>
      <c r="C19" s="35" t="s">
        <v>44</v>
      </c>
      <c r="D19" s="35"/>
      <c r="E19" s="36">
        <v>200</v>
      </c>
      <c r="F19" s="35"/>
      <c r="G19" s="35"/>
      <c r="H19" s="36">
        <f t="shared" si="0"/>
        <v>0</v>
      </c>
      <c r="I19" s="51" t="s">
        <v>45</v>
      </c>
    </row>
    <row r="20" s="17" customFormat="1" ht="50.25" customHeight="1" spans="1:9">
      <c r="A20" s="33">
        <v>1012</v>
      </c>
      <c r="B20" s="34" t="s">
        <v>46</v>
      </c>
      <c r="C20" s="35" t="s">
        <v>19</v>
      </c>
      <c r="D20" s="37"/>
      <c r="E20" s="36">
        <v>20</v>
      </c>
      <c r="F20" s="37"/>
      <c r="G20" s="37"/>
      <c r="H20" s="36">
        <f t="shared" si="0"/>
        <v>0</v>
      </c>
      <c r="I20" s="51" t="s">
        <v>47</v>
      </c>
    </row>
    <row r="21" s="17" customFormat="1" ht="36" customHeight="1" spans="1:9">
      <c r="A21" s="33">
        <v>1013</v>
      </c>
      <c r="B21" s="34" t="s">
        <v>48</v>
      </c>
      <c r="C21" s="35" t="s">
        <v>19</v>
      </c>
      <c r="D21" s="35"/>
      <c r="E21" s="36">
        <v>20</v>
      </c>
      <c r="F21" s="35"/>
      <c r="G21" s="35"/>
      <c r="H21" s="36">
        <f t="shared" si="0"/>
        <v>0</v>
      </c>
      <c r="I21" s="51" t="s">
        <v>49</v>
      </c>
    </row>
    <row r="22" s="17" customFormat="1" ht="20.25" customHeight="1" spans="1:9">
      <c r="A22" s="33">
        <v>1014</v>
      </c>
      <c r="B22" s="34" t="s">
        <v>50</v>
      </c>
      <c r="C22" s="35" t="s">
        <v>25</v>
      </c>
      <c r="D22" s="35"/>
      <c r="E22" s="36">
        <v>120</v>
      </c>
      <c r="F22" s="37"/>
      <c r="G22" s="37"/>
      <c r="H22" s="36">
        <f t="shared" si="0"/>
        <v>0</v>
      </c>
      <c r="I22" s="51" t="s">
        <v>51</v>
      </c>
    </row>
    <row r="23" s="18" customFormat="1" ht="30.75" customHeight="1" spans="1:9">
      <c r="A23" s="38" t="s">
        <v>52</v>
      </c>
      <c r="B23" s="38"/>
      <c r="C23" s="38"/>
      <c r="D23" s="39"/>
      <c r="E23" s="40"/>
      <c r="F23" s="39"/>
      <c r="G23" s="39"/>
      <c r="H23" s="41">
        <f ca="1">SUM(H9:H65)</f>
        <v>0</v>
      </c>
      <c r="I23" s="52"/>
    </row>
    <row r="24" s="14" customFormat="1" ht="28.5" customHeight="1" spans="1:9">
      <c r="A24" s="42" t="s">
        <v>53</v>
      </c>
      <c r="B24" s="42"/>
      <c r="C24" s="42"/>
      <c r="D24" s="42"/>
      <c r="E24" s="42"/>
      <c r="F24" s="42"/>
      <c r="G24" s="42"/>
      <c r="H24" s="42"/>
      <c r="I24" s="42"/>
    </row>
    <row r="25" s="17" customFormat="1" ht="84" customHeight="1" spans="1:9">
      <c r="A25" s="33">
        <v>2001</v>
      </c>
      <c r="B25" s="34" t="s">
        <v>54</v>
      </c>
      <c r="C25" s="35" t="s">
        <v>41</v>
      </c>
      <c r="D25" s="35"/>
      <c r="E25" s="36">
        <v>60</v>
      </c>
      <c r="F25" s="35"/>
      <c r="G25" s="35"/>
      <c r="H25" s="36">
        <f t="shared" ref="H25:H50" si="1">D25*E25</f>
        <v>0</v>
      </c>
      <c r="I25" s="51" t="s">
        <v>55</v>
      </c>
    </row>
    <row r="26" s="17" customFormat="1" ht="84" customHeight="1" spans="1:9">
      <c r="A26" s="33">
        <v>2002</v>
      </c>
      <c r="B26" s="34" t="s">
        <v>56</v>
      </c>
      <c r="C26" s="35" t="s">
        <v>41</v>
      </c>
      <c r="D26" s="35"/>
      <c r="E26" s="36">
        <v>75</v>
      </c>
      <c r="F26" s="35"/>
      <c r="G26" s="35"/>
      <c r="H26" s="36">
        <f t="shared" si="1"/>
        <v>0</v>
      </c>
      <c r="I26" s="51" t="s">
        <v>57</v>
      </c>
    </row>
    <row r="27" s="17" customFormat="1" ht="84" customHeight="1" spans="1:9">
      <c r="A27" s="33">
        <v>2003</v>
      </c>
      <c r="B27" s="34" t="s">
        <v>58</v>
      </c>
      <c r="C27" s="35" t="s">
        <v>41</v>
      </c>
      <c r="D27" s="35"/>
      <c r="E27" s="36">
        <v>90</v>
      </c>
      <c r="F27" s="35"/>
      <c r="G27" s="35"/>
      <c r="H27" s="36">
        <f t="shared" si="1"/>
        <v>0</v>
      </c>
      <c r="I27" s="51" t="s">
        <v>57</v>
      </c>
    </row>
    <row r="28" s="17" customFormat="1" ht="84" customHeight="1" spans="1:9">
      <c r="A28" s="33">
        <v>2004</v>
      </c>
      <c r="B28" s="34" t="s">
        <v>59</v>
      </c>
      <c r="C28" s="35" t="s">
        <v>41</v>
      </c>
      <c r="D28" s="35"/>
      <c r="E28" s="36">
        <v>105</v>
      </c>
      <c r="F28" s="35"/>
      <c r="G28" s="35"/>
      <c r="H28" s="36">
        <f t="shared" si="1"/>
        <v>0</v>
      </c>
      <c r="I28" s="51" t="s">
        <v>55</v>
      </c>
    </row>
    <row r="29" s="17" customFormat="1" ht="84" customHeight="1" spans="1:9">
      <c r="A29" s="33">
        <v>2005</v>
      </c>
      <c r="B29" s="34" t="s">
        <v>60</v>
      </c>
      <c r="C29" s="35" t="s">
        <v>41</v>
      </c>
      <c r="D29" s="35"/>
      <c r="E29" s="36">
        <v>60</v>
      </c>
      <c r="F29" s="35"/>
      <c r="G29" s="35"/>
      <c r="H29" s="36">
        <f t="shared" si="1"/>
        <v>0</v>
      </c>
      <c r="I29" s="51" t="s">
        <v>61</v>
      </c>
    </row>
    <row r="30" s="17" customFormat="1" ht="84" customHeight="1" spans="1:9">
      <c r="A30" s="33">
        <v>2006</v>
      </c>
      <c r="B30" s="34" t="s">
        <v>62</v>
      </c>
      <c r="C30" s="35" t="s">
        <v>41</v>
      </c>
      <c r="D30" s="35"/>
      <c r="E30" s="36">
        <v>75</v>
      </c>
      <c r="F30" s="35"/>
      <c r="G30" s="35"/>
      <c r="H30" s="36">
        <f t="shared" si="1"/>
        <v>0</v>
      </c>
      <c r="I30" s="51" t="s">
        <v>63</v>
      </c>
    </row>
    <row r="31" s="17" customFormat="1" ht="84" customHeight="1" spans="1:9">
      <c r="A31" s="33">
        <v>2007</v>
      </c>
      <c r="B31" s="34" t="s">
        <v>64</v>
      </c>
      <c r="C31" s="35" t="s">
        <v>41</v>
      </c>
      <c r="D31" s="35"/>
      <c r="E31" s="36">
        <v>90</v>
      </c>
      <c r="F31" s="35"/>
      <c r="G31" s="35"/>
      <c r="H31" s="36">
        <f t="shared" si="1"/>
        <v>0</v>
      </c>
      <c r="I31" s="51" t="s">
        <v>63</v>
      </c>
    </row>
    <row r="32" s="17" customFormat="1" ht="48" customHeight="1" spans="1:17">
      <c r="A32" s="33">
        <v>2010</v>
      </c>
      <c r="B32" s="34" t="s">
        <v>65</v>
      </c>
      <c r="C32" s="35" t="s">
        <v>41</v>
      </c>
      <c r="D32" s="35"/>
      <c r="E32" s="36">
        <v>25</v>
      </c>
      <c r="F32" s="35"/>
      <c r="G32" s="35"/>
      <c r="H32" s="36">
        <f t="shared" si="1"/>
        <v>0</v>
      </c>
      <c r="I32" s="51" t="s">
        <v>66</v>
      </c>
      <c r="K32" s="53"/>
      <c r="L32" s="54"/>
      <c r="M32" s="54"/>
      <c r="N32" s="54"/>
      <c r="O32" s="54"/>
      <c r="P32" s="54"/>
      <c r="Q32" s="54"/>
    </row>
    <row r="33" s="17" customFormat="1" ht="36" customHeight="1" spans="1:17">
      <c r="A33" s="33">
        <v>2011</v>
      </c>
      <c r="B33" s="34" t="s">
        <v>67</v>
      </c>
      <c r="C33" s="35" t="s">
        <v>41</v>
      </c>
      <c r="D33" s="35"/>
      <c r="E33" s="36">
        <v>35</v>
      </c>
      <c r="F33" s="35"/>
      <c r="G33" s="35"/>
      <c r="H33" s="36">
        <f t="shared" si="1"/>
        <v>0</v>
      </c>
      <c r="I33" s="51" t="s">
        <v>68</v>
      </c>
      <c r="K33" s="53"/>
      <c r="L33" s="54"/>
      <c r="M33" s="54"/>
      <c r="N33" s="54"/>
      <c r="O33" s="54"/>
      <c r="P33" s="54"/>
      <c r="Q33" s="54"/>
    </row>
    <row r="34" s="17" customFormat="1" ht="42.75" customHeight="1" spans="1:17">
      <c r="A34" s="33">
        <v>2012</v>
      </c>
      <c r="B34" s="34" t="s">
        <v>69</v>
      </c>
      <c r="C34" s="35" t="s">
        <v>41</v>
      </c>
      <c r="D34" s="35"/>
      <c r="E34" s="36">
        <v>45</v>
      </c>
      <c r="F34" s="35"/>
      <c r="G34" s="35"/>
      <c r="H34" s="36">
        <f t="shared" si="1"/>
        <v>0</v>
      </c>
      <c r="I34" s="51" t="s">
        <v>70</v>
      </c>
      <c r="K34" s="53"/>
      <c r="L34" s="54"/>
      <c r="M34" s="54"/>
      <c r="N34" s="54"/>
      <c r="O34" s="54"/>
      <c r="P34" s="54"/>
      <c r="Q34" s="54"/>
    </row>
    <row r="35" s="17" customFormat="1" ht="60" customHeight="1" spans="1:17">
      <c r="A35" s="33">
        <v>2013</v>
      </c>
      <c r="B35" s="34" t="s">
        <v>71</v>
      </c>
      <c r="C35" s="35" t="s">
        <v>41</v>
      </c>
      <c r="D35" s="35"/>
      <c r="E35" s="36">
        <v>20</v>
      </c>
      <c r="F35" s="35"/>
      <c r="G35" s="35"/>
      <c r="H35" s="36">
        <f t="shared" si="1"/>
        <v>0</v>
      </c>
      <c r="I35" s="51" t="s">
        <v>72</v>
      </c>
      <c r="K35" s="53"/>
      <c r="L35" s="54"/>
      <c r="M35" s="54"/>
      <c r="N35" s="54"/>
      <c r="O35" s="54"/>
      <c r="P35" s="54"/>
      <c r="Q35" s="54"/>
    </row>
    <row r="36" s="17" customFormat="1" ht="60" customHeight="1" spans="1:17">
      <c r="A36" s="33">
        <v>2014</v>
      </c>
      <c r="B36" s="34" t="s">
        <v>73</v>
      </c>
      <c r="C36" s="35" t="s">
        <v>41</v>
      </c>
      <c r="D36" s="35"/>
      <c r="E36" s="36">
        <v>25</v>
      </c>
      <c r="F36" s="35"/>
      <c r="G36" s="35"/>
      <c r="H36" s="36">
        <f t="shared" si="1"/>
        <v>0</v>
      </c>
      <c r="I36" s="51" t="s">
        <v>74</v>
      </c>
      <c r="K36" s="53"/>
      <c r="L36" s="54"/>
      <c r="M36" s="54"/>
      <c r="N36" s="54"/>
      <c r="O36" s="54"/>
      <c r="P36" s="54"/>
      <c r="Q36" s="54"/>
    </row>
    <row r="37" s="17" customFormat="1" ht="60" customHeight="1" spans="1:17">
      <c r="A37" s="33">
        <v>2015</v>
      </c>
      <c r="B37" s="34" t="s">
        <v>75</v>
      </c>
      <c r="C37" s="35" t="s">
        <v>41</v>
      </c>
      <c r="D37" s="35"/>
      <c r="E37" s="36">
        <v>25</v>
      </c>
      <c r="F37" s="35"/>
      <c r="G37" s="35"/>
      <c r="H37" s="36">
        <f t="shared" si="1"/>
        <v>0</v>
      </c>
      <c r="I37" s="51" t="s">
        <v>76</v>
      </c>
      <c r="K37" s="53"/>
      <c r="L37" s="54"/>
      <c r="M37" s="54"/>
      <c r="N37" s="54"/>
      <c r="O37" s="54"/>
      <c r="P37" s="54"/>
      <c r="Q37" s="54"/>
    </row>
    <row r="38" s="17" customFormat="1" ht="72" customHeight="1" spans="1:17">
      <c r="A38" s="33">
        <v>2016</v>
      </c>
      <c r="B38" s="34" t="s">
        <v>77</v>
      </c>
      <c r="C38" s="35" t="s">
        <v>41</v>
      </c>
      <c r="D38" s="35"/>
      <c r="E38" s="36">
        <v>30</v>
      </c>
      <c r="F38" s="35"/>
      <c r="G38" s="35"/>
      <c r="H38" s="36">
        <f t="shared" si="1"/>
        <v>0</v>
      </c>
      <c r="I38" s="51" t="s">
        <v>78</v>
      </c>
      <c r="K38" s="53"/>
      <c r="L38" s="54"/>
      <c r="M38" s="54"/>
      <c r="N38" s="54"/>
      <c r="O38" s="54"/>
      <c r="P38" s="54"/>
      <c r="Q38" s="54"/>
    </row>
    <row r="39" s="17" customFormat="1" ht="36.75" customHeight="1" spans="1:17">
      <c r="A39" s="33">
        <v>2017</v>
      </c>
      <c r="B39" s="43" t="s">
        <v>79</v>
      </c>
      <c r="C39" s="35" t="s">
        <v>41</v>
      </c>
      <c r="D39" s="35"/>
      <c r="E39" s="36">
        <v>40</v>
      </c>
      <c r="F39" s="35"/>
      <c r="G39" s="35"/>
      <c r="H39" s="36">
        <f t="shared" si="1"/>
        <v>0</v>
      </c>
      <c r="I39" s="55" t="s">
        <v>80</v>
      </c>
      <c r="K39" s="53"/>
      <c r="L39" s="54"/>
      <c r="M39" s="54"/>
      <c r="N39" s="54"/>
      <c r="O39" s="54"/>
      <c r="P39" s="54"/>
      <c r="Q39" s="54"/>
    </row>
    <row r="40" s="17" customFormat="1" ht="36" customHeight="1" spans="1:17">
      <c r="A40" s="33">
        <v>2018</v>
      </c>
      <c r="B40" s="43" t="s">
        <v>81</v>
      </c>
      <c r="C40" s="35" t="s">
        <v>41</v>
      </c>
      <c r="D40" s="35"/>
      <c r="E40" s="36">
        <v>75</v>
      </c>
      <c r="F40" s="35"/>
      <c r="G40" s="35"/>
      <c r="H40" s="36">
        <f t="shared" si="1"/>
        <v>0</v>
      </c>
      <c r="I40" s="55" t="s">
        <v>82</v>
      </c>
      <c r="K40" s="53"/>
      <c r="L40" s="54"/>
      <c r="M40" s="54"/>
      <c r="N40" s="54"/>
      <c r="O40" s="54"/>
      <c r="P40" s="54"/>
      <c r="Q40" s="54"/>
    </row>
    <row r="41" s="17" customFormat="1" ht="69.75" customHeight="1" spans="1:17">
      <c r="A41" s="33">
        <v>2019</v>
      </c>
      <c r="B41" s="43" t="s">
        <v>83</v>
      </c>
      <c r="C41" s="35" t="s">
        <v>84</v>
      </c>
      <c r="D41" s="35"/>
      <c r="E41" s="36">
        <v>1500</v>
      </c>
      <c r="F41" s="35"/>
      <c r="G41" s="35"/>
      <c r="H41" s="36">
        <f t="shared" si="1"/>
        <v>0</v>
      </c>
      <c r="I41" s="55" t="s">
        <v>85</v>
      </c>
      <c r="K41" s="53"/>
      <c r="L41" s="54"/>
      <c r="M41" s="54"/>
      <c r="N41" s="54"/>
      <c r="O41" s="54"/>
      <c r="P41" s="54"/>
      <c r="Q41" s="54"/>
    </row>
    <row r="42" s="17" customFormat="1" ht="92.25" customHeight="1" spans="1:17">
      <c r="A42" s="33">
        <v>2020</v>
      </c>
      <c r="B42" s="43" t="s">
        <v>86</v>
      </c>
      <c r="C42" s="35" t="s">
        <v>84</v>
      </c>
      <c r="D42" s="35"/>
      <c r="E42" s="36">
        <v>2000</v>
      </c>
      <c r="F42" s="35"/>
      <c r="G42" s="35"/>
      <c r="H42" s="36">
        <f t="shared" si="1"/>
        <v>0</v>
      </c>
      <c r="I42" s="55" t="s">
        <v>87</v>
      </c>
      <c r="K42" s="53"/>
      <c r="L42" s="54"/>
      <c r="M42" s="54"/>
      <c r="N42" s="54"/>
      <c r="O42" s="54"/>
      <c r="P42" s="54"/>
      <c r="Q42" s="54"/>
    </row>
    <row r="43" s="17" customFormat="1" ht="36.75" customHeight="1" spans="1:17">
      <c r="A43" s="33">
        <v>2021</v>
      </c>
      <c r="B43" s="43" t="s">
        <v>88</v>
      </c>
      <c r="C43" s="35" t="s">
        <v>84</v>
      </c>
      <c r="D43" s="35"/>
      <c r="E43" s="36">
        <v>800</v>
      </c>
      <c r="F43" s="35"/>
      <c r="G43" s="35"/>
      <c r="H43" s="36">
        <f t="shared" si="1"/>
        <v>0</v>
      </c>
      <c r="I43" s="55" t="s">
        <v>89</v>
      </c>
      <c r="K43" s="53"/>
      <c r="L43" s="54"/>
      <c r="M43" s="54"/>
      <c r="N43" s="54"/>
      <c r="O43" s="54"/>
      <c r="P43" s="54"/>
      <c r="Q43" s="54"/>
    </row>
    <row r="44" s="19" customFormat="1" ht="45.75" customHeight="1" spans="1:9">
      <c r="A44" s="33">
        <v>2022</v>
      </c>
      <c r="B44" s="44" t="s">
        <v>90</v>
      </c>
      <c r="C44" s="45" t="s">
        <v>19</v>
      </c>
      <c r="D44" s="45"/>
      <c r="E44" s="46">
        <v>240</v>
      </c>
      <c r="F44" s="45"/>
      <c r="G44" s="45"/>
      <c r="H44" s="46">
        <f t="shared" si="1"/>
        <v>0</v>
      </c>
      <c r="I44" s="56" t="s">
        <v>91</v>
      </c>
    </row>
    <row r="45" s="17" customFormat="1" ht="48" customHeight="1" spans="1:17">
      <c r="A45" s="33">
        <v>2023</v>
      </c>
      <c r="B45" s="34" t="s">
        <v>92</v>
      </c>
      <c r="C45" s="35" t="s">
        <v>41</v>
      </c>
      <c r="D45" s="35"/>
      <c r="E45" s="36">
        <v>10</v>
      </c>
      <c r="F45" s="35"/>
      <c r="G45" s="35"/>
      <c r="H45" s="36">
        <f t="shared" si="1"/>
        <v>0</v>
      </c>
      <c r="I45" s="51" t="s">
        <v>93</v>
      </c>
      <c r="K45" s="53"/>
      <c r="L45" s="54"/>
      <c r="M45" s="54"/>
      <c r="N45" s="54"/>
      <c r="O45" s="54"/>
      <c r="P45" s="54"/>
      <c r="Q45" s="54"/>
    </row>
    <row r="46" s="17" customFormat="1" ht="60" customHeight="1" spans="1:9">
      <c r="A46" s="33">
        <v>2024</v>
      </c>
      <c r="B46" s="34" t="s">
        <v>94</v>
      </c>
      <c r="C46" s="35" t="s">
        <v>25</v>
      </c>
      <c r="D46" s="35"/>
      <c r="E46" s="36">
        <v>10</v>
      </c>
      <c r="F46" s="35"/>
      <c r="G46" s="35"/>
      <c r="H46" s="36">
        <f t="shared" si="1"/>
        <v>0</v>
      </c>
      <c r="I46" s="51" t="s">
        <v>95</v>
      </c>
    </row>
    <row r="47" s="17" customFormat="1" ht="60" customHeight="1" spans="1:15">
      <c r="A47" s="33">
        <v>2025</v>
      </c>
      <c r="B47" s="34" t="s">
        <v>96</v>
      </c>
      <c r="C47" s="35" t="s">
        <v>25</v>
      </c>
      <c r="D47" s="35"/>
      <c r="E47" s="36">
        <v>20</v>
      </c>
      <c r="F47" s="35"/>
      <c r="G47" s="35"/>
      <c r="H47" s="36">
        <f t="shared" si="1"/>
        <v>0</v>
      </c>
      <c r="I47" s="51" t="s">
        <v>97</v>
      </c>
      <c r="K47" s="54"/>
      <c r="L47" s="54"/>
      <c r="M47" s="54"/>
      <c r="N47" s="54"/>
      <c r="O47" s="54"/>
    </row>
    <row r="48" s="17" customFormat="1" ht="48" customHeight="1" spans="1:15">
      <c r="A48" s="33">
        <v>2026</v>
      </c>
      <c r="B48" s="34" t="s">
        <v>98</v>
      </c>
      <c r="C48" s="35" t="s">
        <v>25</v>
      </c>
      <c r="D48" s="35"/>
      <c r="E48" s="36">
        <v>30</v>
      </c>
      <c r="F48" s="35"/>
      <c r="G48" s="35"/>
      <c r="H48" s="36">
        <f t="shared" si="1"/>
        <v>0</v>
      </c>
      <c r="I48" s="51" t="s">
        <v>99</v>
      </c>
      <c r="K48" s="54"/>
      <c r="L48" s="54"/>
      <c r="M48" s="54"/>
      <c r="N48" s="54"/>
      <c r="O48" s="54"/>
    </row>
    <row r="49" s="17" customFormat="1" ht="48" customHeight="1" spans="1:15">
      <c r="A49" s="33">
        <v>2027</v>
      </c>
      <c r="B49" s="34" t="s">
        <v>100</v>
      </c>
      <c r="C49" s="35" t="s">
        <v>25</v>
      </c>
      <c r="D49" s="35"/>
      <c r="E49" s="36">
        <v>220</v>
      </c>
      <c r="F49" s="35"/>
      <c r="G49" s="35"/>
      <c r="H49" s="36">
        <f t="shared" si="1"/>
        <v>0</v>
      </c>
      <c r="I49" s="51" t="s">
        <v>101</v>
      </c>
      <c r="K49" s="54"/>
      <c r="L49" s="54"/>
      <c r="M49" s="54"/>
      <c r="N49" s="54"/>
      <c r="O49" s="54"/>
    </row>
    <row r="50" s="17" customFormat="1" ht="39" customHeight="1" spans="1:9">
      <c r="A50" s="33">
        <v>2028</v>
      </c>
      <c r="B50" s="34" t="s">
        <v>102</v>
      </c>
      <c r="C50" s="35" t="s">
        <v>41</v>
      </c>
      <c r="D50" s="35"/>
      <c r="E50" s="36">
        <v>40</v>
      </c>
      <c r="F50" s="37"/>
      <c r="G50" s="37"/>
      <c r="H50" s="36">
        <f t="shared" si="1"/>
        <v>0</v>
      </c>
      <c r="I50" s="51" t="s">
        <v>103</v>
      </c>
    </row>
    <row r="51" s="18" customFormat="1" ht="31.5" customHeight="1" spans="1:9">
      <c r="A51" s="38" t="s">
        <v>52</v>
      </c>
      <c r="B51" s="38"/>
      <c r="C51" s="38"/>
      <c r="D51" s="47"/>
      <c r="E51" s="48"/>
      <c r="F51" s="47"/>
      <c r="G51" s="47"/>
      <c r="H51" s="41">
        <f>SUM(H25:H50)</f>
        <v>0</v>
      </c>
      <c r="I51" s="52"/>
    </row>
    <row r="52" s="14" customFormat="1" ht="28.5" customHeight="1" spans="1:9">
      <c r="A52" s="42" t="s">
        <v>104</v>
      </c>
      <c r="B52" s="42"/>
      <c r="C52" s="42"/>
      <c r="D52" s="42"/>
      <c r="E52" s="42"/>
      <c r="F52" s="42"/>
      <c r="G52" s="42"/>
      <c r="H52" s="42"/>
      <c r="I52" s="42"/>
    </row>
    <row r="53" s="17" customFormat="1" ht="59.25" customHeight="1" spans="1:9">
      <c r="A53" s="33">
        <v>3001</v>
      </c>
      <c r="B53" s="34" t="s">
        <v>105</v>
      </c>
      <c r="C53" s="35" t="s">
        <v>19</v>
      </c>
      <c r="D53" s="35"/>
      <c r="E53" s="36">
        <v>75</v>
      </c>
      <c r="F53" s="35"/>
      <c r="G53" s="35"/>
      <c r="H53" s="36">
        <f>D53*E53</f>
        <v>0</v>
      </c>
      <c r="I53" s="51" t="s">
        <v>106</v>
      </c>
    </row>
    <row r="54" s="17" customFormat="1" ht="48" customHeight="1" spans="1:9">
      <c r="A54" s="33">
        <v>3002</v>
      </c>
      <c r="B54" s="34" t="s">
        <v>107</v>
      </c>
      <c r="C54" s="35" t="s">
        <v>19</v>
      </c>
      <c r="D54" s="35"/>
      <c r="E54" s="36">
        <v>90</v>
      </c>
      <c r="F54" s="35"/>
      <c r="G54" s="35"/>
      <c r="H54" s="36">
        <f>D54*E54</f>
        <v>0</v>
      </c>
      <c r="I54" s="51" t="s">
        <v>108</v>
      </c>
    </row>
    <row r="55" s="17" customFormat="1" ht="48" customHeight="1" spans="1:9">
      <c r="A55" s="33">
        <v>3003</v>
      </c>
      <c r="B55" s="34" t="s">
        <v>109</v>
      </c>
      <c r="C55" s="35" t="s">
        <v>19</v>
      </c>
      <c r="D55" s="35"/>
      <c r="E55" s="36">
        <v>120</v>
      </c>
      <c r="F55" s="35"/>
      <c r="G55" s="35"/>
      <c r="H55" s="36">
        <f>D55*E55</f>
        <v>0</v>
      </c>
      <c r="I55" s="51" t="s">
        <v>110</v>
      </c>
    </row>
    <row r="56" s="18" customFormat="1" ht="24" customHeight="1" spans="1:9">
      <c r="A56" s="38" t="s">
        <v>52</v>
      </c>
      <c r="B56" s="38"/>
      <c r="C56" s="38"/>
      <c r="D56" s="39"/>
      <c r="E56" s="48"/>
      <c r="F56" s="39"/>
      <c r="G56" s="39"/>
      <c r="H56" s="41">
        <f>SUM(H53:H55)</f>
        <v>0</v>
      </c>
      <c r="I56" s="52"/>
    </row>
    <row r="57" s="14" customFormat="1" ht="28.5" customHeight="1" spans="1:9">
      <c r="A57" s="42" t="s">
        <v>111</v>
      </c>
      <c r="B57" s="42"/>
      <c r="C57" s="42"/>
      <c r="D57" s="42"/>
      <c r="E57" s="42"/>
      <c r="F57" s="42"/>
      <c r="G57" s="42"/>
      <c r="H57" s="42"/>
      <c r="I57" s="42"/>
    </row>
    <row r="58" s="17" customFormat="1" ht="36" customHeight="1" spans="1:9">
      <c r="A58" s="33">
        <v>4001</v>
      </c>
      <c r="B58" s="34" t="s">
        <v>112</v>
      </c>
      <c r="C58" s="35" t="s">
        <v>19</v>
      </c>
      <c r="D58" s="35"/>
      <c r="E58" s="36">
        <v>150</v>
      </c>
      <c r="F58" s="35"/>
      <c r="G58" s="35"/>
      <c r="H58" s="36">
        <f t="shared" ref="H58:H121" si="2">D58*E58</f>
        <v>0</v>
      </c>
      <c r="I58" s="51" t="s">
        <v>113</v>
      </c>
    </row>
    <row r="59" s="17" customFormat="1" ht="36" customHeight="1" spans="1:9">
      <c r="A59" s="33">
        <v>4002</v>
      </c>
      <c r="B59" s="34" t="s">
        <v>114</v>
      </c>
      <c r="C59" s="35" t="s">
        <v>19</v>
      </c>
      <c r="D59" s="35"/>
      <c r="E59" s="36">
        <v>175</v>
      </c>
      <c r="F59" s="35"/>
      <c r="G59" s="35"/>
      <c r="H59" s="36">
        <f t="shared" si="2"/>
        <v>0</v>
      </c>
      <c r="I59" s="51" t="s">
        <v>113</v>
      </c>
    </row>
    <row r="60" s="17" customFormat="1" ht="36" customHeight="1" spans="1:9">
      <c r="A60" s="33">
        <v>4003</v>
      </c>
      <c r="B60" s="34" t="s">
        <v>115</v>
      </c>
      <c r="C60" s="35" t="s">
        <v>19</v>
      </c>
      <c r="D60" s="35"/>
      <c r="E60" s="36">
        <v>200</v>
      </c>
      <c r="F60" s="35"/>
      <c r="G60" s="35"/>
      <c r="H60" s="36">
        <f t="shared" si="2"/>
        <v>0</v>
      </c>
      <c r="I60" s="51" t="s">
        <v>116</v>
      </c>
    </row>
    <row r="61" s="17" customFormat="1" ht="36" customHeight="1" spans="1:9">
      <c r="A61" s="33">
        <v>4004</v>
      </c>
      <c r="B61" s="34" t="s">
        <v>117</v>
      </c>
      <c r="C61" s="35" t="s">
        <v>19</v>
      </c>
      <c r="D61" s="35"/>
      <c r="E61" s="36">
        <v>225</v>
      </c>
      <c r="F61" s="35"/>
      <c r="G61" s="35"/>
      <c r="H61" s="36">
        <f t="shared" si="2"/>
        <v>0</v>
      </c>
      <c r="I61" s="51" t="s">
        <v>113</v>
      </c>
    </row>
    <row r="62" s="17" customFormat="1" ht="24" customHeight="1" spans="1:9">
      <c r="A62" s="33">
        <v>4005</v>
      </c>
      <c r="B62" s="34" t="s">
        <v>118</v>
      </c>
      <c r="C62" s="35" t="s">
        <v>44</v>
      </c>
      <c r="D62" s="35"/>
      <c r="E62" s="36">
        <v>470</v>
      </c>
      <c r="F62" s="35"/>
      <c r="G62" s="35"/>
      <c r="H62" s="36">
        <f t="shared" si="2"/>
        <v>0</v>
      </c>
      <c r="I62" s="51" t="s">
        <v>119</v>
      </c>
    </row>
    <row r="63" s="17" customFormat="1" ht="36" customHeight="1" spans="1:9">
      <c r="A63" s="33">
        <v>4006</v>
      </c>
      <c r="B63" s="34" t="s">
        <v>120</v>
      </c>
      <c r="C63" s="35" t="s">
        <v>19</v>
      </c>
      <c r="D63" s="35"/>
      <c r="E63" s="36">
        <v>80</v>
      </c>
      <c r="F63" s="35"/>
      <c r="G63" s="35"/>
      <c r="H63" s="36">
        <f t="shared" si="2"/>
        <v>0</v>
      </c>
      <c r="I63" s="51" t="s">
        <v>121</v>
      </c>
    </row>
    <row r="64" s="17" customFormat="1" ht="23.25" customHeight="1" spans="1:9">
      <c r="A64" s="33">
        <v>4007</v>
      </c>
      <c r="B64" s="34" t="s">
        <v>122</v>
      </c>
      <c r="C64" s="35" t="s">
        <v>19</v>
      </c>
      <c r="D64" s="37"/>
      <c r="E64" s="49">
        <v>250</v>
      </c>
      <c r="F64" s="37"/>
      <c r="G64" s="37"/>
      <c r="H64" s="36">
        <f t="shared" si="2"/>
        <v>0</v>
      </c>
      <c r="I64" s="51" t="s">
        <v>123</v>
      </c>
    </row>
    <row r="65" s="17" customFormat="1" ht="18.75" customHeight="1" spans="1:9">
      <c r="A65" s="33">
        <v>4008</v>
      </c>
      <c r="B65" s="34" t="s">
        <v>124</v>
      </c>
      <c r="C65" s="37" t="s">
        <v>44</v>
      </c>
      <c r="D65" s="37"/>
      <c r="E65" s="49">
        <v>250</v>
      </c>
      <c r="F65" s="37"/>
      <c r="G65" s="37"/>
      <c r="H65" s="36">
        <f t="shared" si="2"/>
        <v>0</v>
      </c>
      <c r="I65" s="51" t="s">
        <v>125</v>
      </c>
    </row>
    <row r="66" s="17" customFormat="1" ht="35.25" customHeight="1" spans="1:9">
      <c r="A66" s="33">
        <v>4009</v>
      </c>
      <c r="B66" s="34" t="s">
        <v>126</v>
      </c>
      <c r="C66" s="35" t="s">
        <v>41</v>
      </c>
      <c r="D66" s="35"/>
      <c r="E66" s="36">
        <v>50</v>
      </c>
      <c r="F66" s="35"/>
      <c r="G66" s="35"/>
      <c r="H66" s="36">
        <f t="shared" si="2"/>
        <v>0</v>
      </c>
      <c r="I66" s="51" t="s">
        <v>127</v>
      </c>
    </row>
    <row r="67" s="17" customFormat="1" ht="36" customHeight="1" spans="1:9">
      <c r="A67" s="33">
        <v>4010</v>
      </c>
      <c r="B67" s="34" t="s">
        <v>128</v>
      </c>
      <c r="C67" s="35" t="s">
        <v>129</v>
      </c>
      <c r="D67" s="35"/>
      <c r="E67" s="36">
        <v>320</v>
      </c>
      <c r="F67" s="35"/>
      <c r="G67" s="35"/>
      <c r="H67" s="36">
        <f t="shared" si="2"/>
        <v>0</v>
      </c>
      <c r="I67" s="51" t="s">
        <v>130</v>
      </c>
    </row>
    <row r="68" s="17" customFormat="1" ht="36" customHeight="1" spans="1:9">
      <c r="A68" s="33">
        <v>4011</v>
      </c>
      <c r="B68" s="34" t="s">
        <v>131</v>
      </c>
      <c r="C68" s="35" t="s">
        <v>129</v>
      </c>
      <c r="D68" s="35"/>
      <c r="E68" s="36">
        <v>260</v>
      </c>
      <c r="F68" s="35"/>
      <c r="G68" s="35"/>
      <c r="H68" s="36">
        <f t="shared" si="2"/>
        <v>0</v>
      </c>
      <c r="I68" s="51" t="s">
        <v>132</v>
      </c>
    </row>
    <row r="69" s="17" customFormat="1" ht="36" customHeight="1" spans="1:9">
      <c r="A69" s="33">
        <v>4012</v>
      </c>
      <c r="B69" s="34" t="s">
        <v>133</v>
      </c>
      <c r="C69" s="35" t="s">
        <v>134</v>
      </c>
      <c r="D69" s="35"/>
      <c r="E69" s="36">
        <v>120</v>
      </c>
      <c r="F69" s="35"/>
      <c r="G69" s="35"/>
      <c r="H69" s="36">
        <f t="shared" si="2"/>
        <v>0</v>
      </c>
      <c r="I69" s="51" t="s">
        <v>135</v>
      </c>
    </row>
    <row r="70" s="17" customFormat="1" ht="30.75" customHeight="1" spans="1:9">
      <c r="A70" s="33">
        <v>4013</v>
      </c>
      <c r="B70" s="34" t="s">
        <v>136</v>
      </c>
      <c r="C70" s="35" t="s">
        <v>25</v>
      </c>
      <c r="D70" s="35"/>
      <c r="E70" s="36">
        <v>80</v>
      </c>
      <c r="F70" s="35"/>
      <c r="G70" s="35"/>
      <c r="H70" s="36">
        <f t="shared" si="2"/>
        <v>0</v>
      </c>
      <c r="I70" s="51" t="s">
        <v>137</v>
      </c>
    </row>
    <row r="71" s="17" customFormat="1" ht="84" customHeight="1" spans="1:9">
      <c r="A71" s="33">
        <v>4014</v>
      </c>
      <c r="B71" s="34" t="s">
        <v>138</v>
      </c>
      <c r="C71" s="35" t="s">
        <v>19</v>
      </c>
      <c r="D71" s="35"/>
      <c r="E71" s="36">
        <v>50</v>
      </c>
      <c r="F71" s="35"/>
      <c r="G71" s="35"/>
      <c r="H71" s="36">
        <f t="shared" si="2"/>
        <v>0</v>
      </c>
      <c r="I71" s="51" t="s">
        <v>139</v>
      </c>
    </row>
    <row r="72" s="17" customFormat="1" ht="84" customHeight="1" spans="1:9">
      <c r="A72" s="33">
        <v>4015</v>
      </c>
      <c r="B72" s="34" t="s">
        <v>140</v>
      </c>
      <c r="C72" s="35" t="s">
        <v>19</v>
      </c>
      <c r="D72" s="35"/>
      <c r="E72" s="36">
        <v>55</v>
      </c>
      <c r="F72" s="35"/>
      <c r="G72" s="35"/>
      <c r="H72" s="36">
        <f t="shared" si="2"/>
        <v>0</v>
      </c>
      <c r="I72" s="51" t="s">
        <v>139</v>
      </c>
    </row>
    <row r="73" s="17" customFormat="1" ht="84" customHeight="1" spans="1:9">
      <c r="A73" s="33">
        <v>4016</v>
      </c>
      <c r="B73" s="34" t="s">
        <v>141</v>
      </c>
      <c r="C73" s="35" t="s">
        <v>19</v>
      </c>
      <c r="D73" s="35"/>
      <c r="E73" s="36">
        <v>55</v>
      </c>
      <c r="F73" s="35"/>
      <c r="G73" s="35"/>
      <c r="H73" s="36">
        <f t="shared" si="2"/>
        <v>0</v>
      </c>
      <c r="I73" s="51" t="s">
        <v>142</v>
      </c>
    </row>
    <row r="74" s="17" customFormat="1" ht="84" customHeight="1" spans="1:9">
      <c r="A74" s="33">
        <v>4017</v>
      </c>
      <c r="B74" s="34" t="s">
        <v>143</v>
      </c>
      <c r="C74" s="35" t="s">
        <v>19</v>
      </c>
      <c r="D74" s="35"/>
      <c r="E74" s="36">
        <v>75</v>
      </c>
      <c r="F74" s="35"/>
      <c r="G74" s="35"/>
      <c r="H74" s="36">
        <f t="shared" si="2"/>
        <v>0</v>
      </c>
      <c r="I74" s="51" t="s">
        <v>144</v>
      </c>
    </row>
    <row r="75" s="17" customFormat="1" ht="72" customHeight="1" spans="1:9">
      <c r="A75" s="33">
        <v>4018</v>
      </c>
      <c r="B75" s="34" t="s">
        <v>145</v>
      </c>
      <c r="C75" s="35" t="s">
        <v>19</v>
      </c>
      <c r="D75" s="35"/>
      <c r="E75" s="36">
        <v>85</v>
      </c>
      <c r="F75" s="35"/>
      <c r="G75" s="35"/>
      <c r="H75" s="36">
        <f t="shared" si="2"/>
        <v>0</v>
      </c>
      <c r="I75" s="51" t="s">
        <v>146</v>
      </c>
    </row>
    <row r="76" s="17" customFormat="1" ht="72" customHeight="1" spans="1:9">
      <c r="A76" s="33">
        <v>4019</v>
      </c>
      <c r="B76" s="34" t="s">
        <v>147</v>
      </c>
      <c r="C76" s="35" t="s">
        <v>19</v>
      </c>
      <c r="D76" s="35"/>
      <c r="E76" s="36">
        <v>220</v>
      </c>
      <c r="F76" s="35"/>
      <c r="G76" s="35"/>
      <c r="H76" s="36">
        <f t="shared" si="2"/>
        <v>0</v>
      </c>
      <c r="I76" s="51" t="s">
        <v>148</v>
      </c>
    </row>
    <row r="77" s="17" customFormat="1" ht="38.25" customHeight="1" spans="1:9">
      <c r="A77" s="33">
        <v>4020</v>
      </c>
      <c r="B77" s="34" t="s">
        <v>149</v>
      </c>
      <c r="C77" s="35" t="s">
        <v>19</v>
      </c>
      <c r="D77" s="35"/>
      <c r="E77" s="36">
        <v>75</v>
      </c>
      <c r="F77" s="35"/>
      <c r="G77" s="35"/>
      <c r="H77" s="36">
        <f t="shared" si="2"/>
        <v>0</v>
      </c>
      <c r="I77" s="51" t="s">
        <v>150</v>
      </c>
    </row>
    <row r="78" s="17" customFormat="1" ht="84" customHeight="1" spans="1:9">
      <c r="A78" s="33">
        <v>4021</v>
      </c>
      <c r="B78" s="34" t="s">
        <v>151</v>
      </c>
      <c r="C78" s="35" t="s">
        <v>19</v>
      </c>
      <c r="D78" s="35"/>
      <c r="E78" s="36">
        <v>100</v>
      </c>
      <c r="F78" s="35"/>
      <c r="G78" s="35"/>
      <c r="H78" s="36">
        <f t="shared" si="2"/>
        <v>0</v>
      </c>
      <c r="I78" s="51" t="s">
        <v>152</v>
      </c>
    </row>
    <row r="79" s="17" customFormat="1" ht="60" customHeight="1" spans="1:9">
      <c r="A79" s="33">
        <v>4022</v>
      </c>
      <c r="B79" s="34" t="s">
        <v>153</v>
      </c>
      <c r="C79" s="35" t="s">
        <v>25</v>
      </c>
      <c r="D79" s="35"/>
      <c r="E79" s="36">
        <v>100</v>
      </c>
      <c r="F79" s="35"/>
      <c r="G79" s="35"/>
      <c r="H79" s="36">
        <f t="shared" si="2"/>
        <v>0</v>
      </c>
      <c r="I79" s="51" t="s">
        <v>154</v>
      </c>
    </row>
    <row r="80" s="17" customFormat="1" ht="84" customHeight="1" spans="1:9">
      <c r="A80" s="33">
        <v>4023</v>
      </c>
      <c r="B80" s="34" t="s">
        <v>155</v>
      </c>
      <c r="C80" s="35" t="s">
        <v>19</v>
      </c>
      <c r="D80" s="35"/>
      <c r="E80" s="36">
        <v>65</v>
      </c>
      <c r="F80" s="35"/>
      <c r="G80" s="35"/>
      <c r="H80" s="36">
        <f t="shared" si="2"/>
        <v>0</v>
      </c>
      <c r="I80" s="51" t="s">
        <v>156</v>
      </c>
    </row>
    <row r="81" s="17" customFormat="1" ht="84" customHeight="1" spans="1:9">
      <c r="A81" s="33">
        <v>4024</v>
      </c>
      <c r="B81" s="34" t="s">
        <v>157</v>
      </c>
      <c r="C81" s="35" t="s">
        <v>19</v>
      </c>
      <c r="D81" s="35"/>
      <c r="E81" s="36">
        <v>55</v>
      </c>
      <c r="F81" s="35"/>
      <c r="G81" s="35"/>
      <c r="H81" s="36">
        <f t="shared" si="2"/>
        <v>0</v>
      </c>
      <c r="I81" s="51" t="s">
        <v>158</v>
      </c>
    </row>
    <row r="82" s="17" customFormat="1" ht="84" customHeight="1" spans="1:9">
      <c r="A82" s="33">
        <v>4025</v>
      </c>
      <c r="B82" s="34" t="s">
        <v>159</v>
      </c>
      <c r="C82" s="35" t="s">
        <v>19</v>
      </c>
      <c r="D82" s="35"/>
      <c r="E82" s="36">
        <v>65</v>
      </c>
      <c r="F82" s="35"/>
      <c r="G82" s="35"/>
      <c r="H82" s="36">
        <f t="shared" si="2"/>
        <v>0</v>
      </c>
      <c r="I82" s="51" t="s">
        <v>160</v>
      </c>
    </row>
    <row r="83" s="17" customFormat="1" ht="84" customHeight="1" spans="1:9">
      <c r="A83" s="33">
        <v>4026</v>
      </c>
      <c r="B83" s="34" t="s">
        <v>161</v>
      </c>
      <c r="C83" s="35" t="s">
        <v>19</v>
      </c>
      <c r="D83" s="35"/>
      <c r="E83" s="36">
        <v>75</v>
      </c>
      <c r="F83" s="35"/>
      <c r="G83" s="35"/>
      <c r="H83" s="36">
        <f t="shared" si="2"/>
        <v>0</v>
      </c>
      <c r="I83" s="51" t="s">
        <v>162</v>
      </c>
    </row>
    <row r="84" s="17" customFormat="1" ht="84" customHeight="1" spans="1:9">
      <c r="A84" s="33">
        <v>4027</v>
      </c>
      <c r="B84" s="34" t="s">
        <v>163</v>
      </c>
      <c r="C84" s="35" t="s">
        <v>19</v>
      </c>
      <c r="D84" s="35"/>
      <c r="E84" s="36">
        <v>85</v>
      </c>
      <c r="F84" s="35"/>
      <c r="G84" s="35"/>
      <c r="H84" s="36">
        <f t="shared" si="2"/>
        <v>0</v>
      </c>
      <c r="I84" s="51" t="s">
        <v>164</v>
      </c>
    </row>
    <row r="85" s="17" customFormat="1" ht="60" customHeight="1" spans="1:9">
      <c r="A85" s="33">
        <v>4028</v>
      </c>
      <c r="B85" s="34" t="s">
        <v>165</v>
      </c>
      <c r="C85" s="35" t="s">
        <v>19</v>
      </c>
      <c r="D85" s="35"/>
      <c r="E85" s="36">
        <v>80</v>
      </c>
      <c r="F85" s="35"/>
      <c r="G85" s="35"/>
      <c r="H85" s="36">
        <f t="shared" si="2"/>
        <v>0</v>
      </c>
      <c r="I85" s="51" t="s">
        <v>166</v>
      </c>
    </row>
    <row r="86" s="17" customFormat="1" ht="72" customHeight="1" spans="1:9">
      <c r="A86" s="33">
        <v>4029</v>
      </c>
      <c r="B86" s="34" t="s">
        <v>167</v>
      </c>
      <c r="C86" s="35" t="s">
        <v>19</v>
      </c>
      <c r="D86" s="35"/>
      <c r="E86" s="36">
        <v>60</v>
      </c>
      <c r="F86" s="35"/>
      <c r="G86" s="35"/>
      <c r="H86" s="36">
        <f t="shared" si="2"/>
        <v>0</v>
      </c>
      <c r="I86" s="51" t="s">
        <v>168</v>
      </c>
    </row>
    <row r="87" s="17" customFormat="1" ht="48" customHeight="1" spans="1:9">
      <c r="A87" s="33">
        <v>4030</v>
      </c>
      <c r="B87" s="34" t="s">
        <v>169</v>
      </c>
      <c r="C87" s="35" t="s">
        <v>19</v>
      </c>
      <c r="D87" s="35"/>
      <c r="E87" s="36">
        <v>90</v>
      </c>
      <c r="F87" s="35"/>
      <c r="G87" s="35"/>
      <c r="H87" s="36">
        <f t="shared" si="2"/>
        <v>0</v>
      </c>
      <c r="I87" s="51" t="s">
        <v>170</v>
      </c>
    </row>
    <row r="88" s="17" customFormat="1" ht="48" customHeight="1" spans="1:9">
      <c r="A88" s="33">
        <v>4031</v>
      </c>
      <c r="B88" s="34" t="s">
        <v>171</v>
      </c>
      <c r="C88" s="35" t="s">
        <v>19</v>
      </c>
      <c r="D88" s="35"/>
      <c r="E88" s="36">
        <v>130</v>
      </c>
      <c r="F88" s="35"/>
      <c r="G88" s="35"/>
      <c r="H88" s="36">
        <f t="shared" si="2"/>
        <v>0</v>
      </c>
      <c r="I88" s="51" t="s">
        <v>172</v>
      </c>
    </row>
    <row r="89" s="17" customFormat="1" ht="48" customHeight="1" spans="1:9">
      <c r="A89" s="33">
        <v>4032</v>
      </c>
      <c r="B89" s="34" t="s">
        <v>173</v>
      </c>
      <c r="C89" s="35" t="s">
        <v>19</v>
      </c>
      <c r="D89" s="35"/>
      <c r="E89" s="36">
        <v>10</v>
      </c>
      <c r="F89" s="35"/>
      <c r="G89" s="35"/>
      <c r="H89" s="36">
        <f t="shared" si="2"/>
        <v>0</v>
      </c>
      <c r="I89" s="51" t="s">
        <v>174</v>
      </c>
    </row>
    <row r="90" s="17" customFormat="1" ht="51.75" customHeight="1" spans="1:9">
      <c r="A90" s="33">
        <v>4033</v>
      </c>
      <c r="B90" s="34" t="s">
        <v>175</v>
      </c>
      <c r="C90" s="35" t="s">
        <v>19</v>
      </c>
      <c r="D90" s="35"/>
      <c r="E90" s="36">
        <v>15</v>
      </c>
      <c r="F90" s="35"/>
      <c r="G90" s="35"/>
      <c r="H90" s="36">
        <f t="shared" si="2"/>
        <v>0</v>
      </c>
      <c r="I90" s="51" t="s">
        <v>176</v>
      </c>
    </row>
    <row r="91" s="17" customFormat="1" ht="72" customHeight="1" spans="1:9">
      <c r="A91" s="33">
        <v>4034</v>
      </c>
      <c r="B91" s="34" t="s">
        <v>177</v>
      </c>
      <c r="C91" s="35" t="s">
        <v>41</v>
      </c>
      <c r="D91" s="35"/>
      <c r="E91" s="36">
        <v>25</v>
      </c>
      <c r="F91" s="35"/>
      <c r="G91" s="35"/>
      <c r="H91" s="36">
        <f t="shared" si="2"/>
        <v>0</v>
      </c>
      <c r="I91" s="51" t="s">
        <v>178</v>
      </c>
    </row>
    <row r="92" s="17" customFormat="1" ht="72" customHeight="1" spans="1:9">
      <c r="A92" s="33">
        <v>4035</v>
      </c>
      <c r="B92" s="34" t="s">
        <v>179</v>
      </c>
      <c r="C92" s="35" t="s">
        <v>41</v>
      </c>
      <c r="D92" s="35"/>
      <c r="E92" s="36">
        <v>35</v>
      </c>
      <c r="F92" s="35"/>
      <c r="G92" s="35"/>
      <c r="H92" s="36">
        <f t="shared" si="2"/>
        <v>0</v>
      </c>
      <c r="I92" s="51" t="s">
        <v>178</v>
      </c>
    </row>
    <row r="93" s="17" customFormat="1" ht="60" customHeight="1" spans="1:9">
      <c r="A93" s="33">
        <v>4036</v>
      </c>
      <c r="B93" s="34" t="s">
        <v>180</v>
      </c>
      <c r="C93" s="35" t="s">
        <v>41</v>
      </c>
      <c r="D93" s="35"/>
      <c r="E93" s="36">
        <v>30</v>
      </c>
      <c r="F93" s="35"/>
      <c r="G93" s="35"/>
      <c r="H93" s="36">
        <f t="shared" si="2"/>
        <v>0</v>
      </c>
      <c r="I93" s="51" t="s">
        <v>181</v>
      </c>
    </row>
    <row r="94" s="17" customFormat="1" ht="51" customHeight="1" spans="1:9">
      <c r="A94" s="33">
        <v>4037</v>
      </c>
      <c r="B94" s="34" t="s">
        <v>182</v>
      </c>
      <c r="C94" s="35" t="s">
        <v>19</v>
      </c>
      <c r="D94" s="35"/>
      <c r="E94" s="36">
        <v>30</v>
      </c>
      <c r="F94" s="35"/>
      <c r="G94" s="35"/>
      <c r="H94" s="36">
        <f t="shared" si="2"/>
        <v>0</v>
      </c>
      <c r="I94" s="51" t="s">
        <v>183</v>
      </c>
    </row>
    <row r="95" s="17" customFormat="1" ht="36" customHeight="1" spans="1:9">
      <c r="A95" s="33">
        <v>4038</v>
      </c>
      <c r="B95" s="34" t="s">
        <v>184</v>
      </c>
      <c r="C95" s="35" t="s">
        <v>19</v>
      </c>
      <c r="D95" s="35"/>
      <c r="E95" s="36">
        <v>30</v>
      </c>
      <c r="F95" s="35"/>
      <c r="G95" s="35"/>
      <c r="H95" s="36">
        <f t="shared" si="2"/>
        <v>0</v>
      </c>
      <c r="I95" s="51" t="s">
        <v>185</v>
      </c>
    </row>
    <row r="96" s="17" customFormat="1" ht="30.75" customHeight="1" spans="1:9">
      <c r="A96" s="33">
        <v>4039</v>
      </c>
      <c r="B96" s="34" t="s">
        <v>186</v>
      </c>
      <c r="C96" s="35" t="s">
        <v>19</v>
      </c>
      <c r="D96" s="35"/>
      <c r="E96" s="36">
        <v>850</v>
      </c>
      <c r="F96" s="35"/>
      <c r="G96" s="35"/>
      <c r="H96" s="36">
        <f t="shared" si="2"/>
        <v>0</v>
      </c>
      <c r="I96" s="51" t="s">
        <v>187</v>
      </c>
    </row>
    <row r="97" s="17" customFormat="1" ht="48" customHeight="1" spans="1:9">
      <c r="A97" s="33">
        <v>4040</v>
      </c>
      <c r="B97" s="34" t="s">
        <v>188</v>
      </c>
      <c r="C97" s="35" t="s">
        <v>19</v>
      </c>
      <c r="D97" s="35"/>
      <c r="E97" s="36">
        <v>220</v>
      </c>
      <c r="F97" s="35"/>
      <c r="G97" s="35"/>
      <c r="H97" s="36">
        <f t="shared" si="2"/>
        <v>0</v>
      </c>
      <c r="I97" s="51" t="s">
        <v>189</v>
      </c>
    </row>
    <row r="98" s="17" customFormat="1" ht="45" customHeight="1" spans="1:9">
      <c r="A98" s="33">
        <v>4041</v>
      </c>
      <c r="B98" s="34" t="s">
        <v>190</v>
      </c>
      <c r="C98" s="35" t="s">
        <v>41</v>
      </c>
      <c r="D98" s="35"/>
      <c r="E98" s="36">
        <v>40</v>
      </c>
      <c r="F98" s="35"/>
      <c r="G98" s="35"/>
      <c r="H98" s="36">
        <f t="shared" si="2"/>
        <v>0</v>
      </c>
      <c r="I98" s="51" t="s">
        <v>191</v>
      </c>
    </row>
    <row r="99" s="17" customFormat="1" ht="36" customHeight="1" spans="1:9">
      <c r="A99" s="33">
        <v>4042</v>
      </c>
      <c r="B99" s="34" t="s">
        <v>192</v>
      </c>
      <c r="C99" s="35" t="s">
        <v>19</v>
      </c>
      <c r="D99" s="35"/>
      <c r="E99" s="36">
        <v>650</v>
      </c>
      <c r="F99" s="35"/>
      <c r="G99" s="35"/>
      <c r="H99" s="36">
        <f t="shared" si="2"/>
        <v>0</v>
      </c>
      <c r="I99" s="51" t="s">
        <v>193</v>
      </c>
    </row>
    <row r="100" s="17" customFormat="1" ht="33.75" customHeight="1" spans="1:9">
      <c r="A100" s="33">
        <v>4043</v>
      </c>
      <c r="B100" s="34" t="s">
        <v>194</v>
      </c>
      <c r="C100" s="35" t="s">
        <v>25</v>
      </c>
      <c r="D100" s="35"/>
      <c r="E100" s="36">
        <v>80</v>
      </c>
      <c r="F100" s="35"/>
      <c r="G100" s="35"/>
      <c r="H100" s="36">
        <f t="shared" si="2"/>
        <v>0</v>
      </c>
      <c r="I100" s="51" t="s">
        <v>195</v>
      </c>
    </row>
    <row r="101" s="17" customFormat="1" ht="47.25" customHeight="1" spans="1:9">
      <c r="A101" s="33">
        <v>4044</v>
      </c>
      <c r="B101" s="34" t="s">
        <v>196</v>
      </c>
      <c r="C101" s="35" t="s">
        <v>25</v>
      </c>
      <c r="D101" s="35"/>
      <c r="E101" s="36">
        <v>100</v>
      </c>
      <c r="F101" s="35"/>
      <c r="G101" s="35"/>
      <c r="H101" s="36">
        <f t="shared" si="2"/>
        <v>0</v>
      </c>
      <c r="I101" s="51" t="s">
        <v>195</v>
      </c>
    </row>
    <row r="102" s="17" customFormat="1" ht="57" customHeight="1" spans="1:9">
      <c r="A102" s="33">
        <v>4045</v>
      </c>
      <c r="B102" s="34" t="s">
        <v>197</v>
      </c>
      <c r="C102" s="35" t="s">
        <v>41</v>
      </c>
      <c r="D102" s="35"/>
      <c r="E102" s="36">
        <v>50</v>
      </c>
      <c r="F102" s="35"/>
      <c r="G102" s="35"/>
      <c r="H102" s="36">
        <f t="shared" si="2"/>
        <v>0</v>
      </c>
      <c r="I102" s="51" t="s">
        <v>198</v>
      </c>
    </row>
    <row r="103" s="17" customFormat="1" ht="48" customHeight="1" spans="1:9">
      <c r="A103" s="33">
        <v>4046</v>
      </c>
      <c r="B103" s="34" t="s">
        <v>199</v>
      </c>
      <c r="C103" s="35" t="s">
        <v>41</v>
      </c>
      <c r="D103" s="35"/>
      <c r="E103" s="36">
        <v>100</v>
      </c>
      <c r="F103" s="35"/>
      <c r="G103" s="35"/>
      <c r="H103" s="36">
        <f t="shared" si="2"/>
        <v>0</v>
      </c>
      <c r="I103" s="51" t="s">
        <v>200</v>
      </c>
    </row>
    <row r="104" s="17" customFormat="1" ht="48" customHeight="1" spans="1:9">
      <c r="A104" s="33">
        <v>4047</v>
      </c>
      <c r="B104" s="34" t="s">
        <v>201</v>
      </c>
      <c r="C104" s="35" t="s">
        <v>41</v>
      </c>
      <c r="D104" s="35"/>
      <c r="E104" s="36">
        <v>460</v>
      </c>
      <c r="F104" s="35"/>
      <c r="G104" s="35"/>
      <c r="H104" s="36">
        <f t="shared" si="2"/>
        <v>0</v>
      </c>
      <c r="I104" s="51" t="s">
        <v>202</v>
      </c>
    </row>
    <row r="105" s="17" customFormat="1" ht="48" customHeight="1" spans="1:9">
      <c r="A105" s="33">
        <v>4048</v>
      </c>
      <c r="B105" s="34" t="s">
        <v>203</v>
      </c>
      <c r="C105" s="35" t="s">
        <v>41</v>
      </c>
      <c r="D105" s="35"/>
      <c r="E105" s="36">
        <v>360</v>
      </c>
      <c r="F105" s="35"/>
      <c r="G105" s="35"/>
      <c r="H105" s="36">
        <f t="shared" si="2"/>
        <v>0</v>
      </c>
      <c r="I105" s="51" t="s">
        <v>204</v>
      </c>
    </row>
    <row r="106" s="17" customFormat="1" ht="57" customHeight="1" spans="1:9">
      <c r="A106" s="33">
        <v>4049</v>
      </c>
      <c r="B106" s="34" t="s">
        <v>205</v>
      </c>
      <c r="C106" s="35" t="s">
        <v>41</v>
      </c>
      <c r="D106" s="35"/>
      <c r="E106" s="36">
        <v>260</v>
      </c>
      <c r="F106" s="35"/>
      <c r="G106" s="35"/>
      <c r="H106" s="36">
        <f t="shared" si="2"/>
        <v>0</v>
      </c>
      <c r="I106" s="51" t="s">
        <v>202</v>
      </c>
    </row>
    <row r="107" s="17" customFormat="1" ht="42.75" customHeight="1" spans="1:9">
      <c r="A107" s="33">
        <v>4050</v>
      </c>
      <c r="B107" s="34" t="s">
        <v>206</v>
      </c>
      <c r="C107" s="35" t="s">
        <v>41</v>
      </c>
      <c r="D107" s="35"/>
      <c r="E107" s="36">
        <v>120</v>
      </c>
      <c r="F107" s="35"/>
      <c r="G107" s="35"/>
      <c r="H107" s="36">
        <f t="shared" si="2"/>
        <v>0</v>
      </c>
      <c r="I107" s="51" t="s">
        <v>207</v>
      </c>
    </row>
    <row r="108" s="17" customFormat="1" ht="57" customHeight="1" spans="1:9">
      <c r="A108" s="33">
        <v>4051</v>
      </c>
      <c r="B108" s="34" t="s">
        <v>208</v>
      </c>
      <c r="C108" s="35" t="s">
        <v>41</v>
      </c>
      <c r="D108" s="35"/>
      <c r="E108" s="36">
        <v>95</v>
      </c>
      <c r="F108" s="35"/>
      <c r="G108" s="35"/>
      <c r="H108" s="36">
        <f t="shared" si="2"/>
        <v>0</v>
      </c>
      <c r="I108" s="51" t="s">
        <v>209</v>
      </c>
    </row>
    <row r="109" s="17" customFormat="1" ht="60" customHeight="1" spans="1:9">
      <c r="A109" s="33">
        <v>4052</v>
      </c>
      <c r="B109" s="34" t="s">
        <v>210</v>
      </c>
      <c r="C109" s="35" t="s">
        <v>41</v>
      </c>
      <c r="D109" s="35"/>
      <c r="E109" s="36">
        <v>200</v>
      </c>
      <c r="F109" s="35"/>
      <c r="G109" s="35"/>
      <c r="H109" s="36">
        <f t="shared" si="2"/>
        <v>0</v>
      </c>
      <c r="I109" s="51" t="s">
        <v>211</v>
      </c>
    </row>
    <row r="110" s="17" customFormat="1" ht="60" customHeight="1" spans="1:9">
      <c r="A110" s="33">
        <v>4053</v>
      </c>
      <c r="B110" s="34" t="s">
        <v>212</v>
      </c>
      <c r="C110" s="35" t="s">
        <v>41</v>
      </c>
      <c r="D110" s="35"/>
      <c r="E110" s="36">
        <v>280</v>
      </c>
      <c r="F110" s="35"/>
      <c r="G110" s="35"/>
      <c r="H110" s="36">
        <f t="shared" si="2"/>
        <v>0</v>
      </c>
      <c r="I110" s="51" t="s">
        <v>213</v>
      </c>
    </row>
    <row r="111" s="17" customFormat="1" ht="57" customHeight="1" spans="1:9">
      <c r="A111" s="33">
        <v>4054</v>
      </c>
      <c r="B111" s="34" t="s">
        <v>214</v>
      </c>
      <c r="C111" s="35" t="s">
        <v>41</v>
      </c>
      <c r="D111" s="35"/>
      <c r="E111" s="36">
        <v>130</v>
      </c>
      <c r="F111" s="35"/>
      <c r="G111" s="35"/>
      <c r="H111" s="36">
        <f t="shared" si="2"/>
        <v>0</v>
      </c>
      <c r="I111" s="51" t="s">
        <v>215</v>
      </c>
    </row>
    <row r="112" s="17" customFormat="1" ht="71.25" customHeight="1" spans="1:9">
      <c r="A112" s="33">
        <v>4055</v>
      </c>
      <c r="B112" s="34" t="s">
        <v>216</v>
      </c>
      <c r="C112" s="35" t="s">
        <v>41</v>
      </c>
      <c r="D112" s="35"/>
      <c r="E112" s="36">
        <v>550</v>
      </c>
      <c r="F112" s="35"/>
      <c r="G112" s="35"/>
      <c r="H112" s="36">
        <f t="shared" si="2"/>
        <v>0</v>
      </c>
      <c r="I112" s="51" t="s">
        <v>217</v>
      </c>
    </row>
    <row r="113" s="17" customFormat="1" ht="60" customHeight="1" spans="1:9">
      <c r="A113" s="33">
        <v>4056</v>
      </c>
      <c r="B113" s="34" t="s">
        <v>218</v>
      </c>
      <c r="C113" s="35" t="s">
        <v>41</v>
      </c>
      <c r="D113" s="35"/>
      <c r="E113" s="36">
        <v>550</v>
      </c>
      <c r="F113" s="35"/>
      <c r="G113" s="35"/>
      <c r="H113" s="36">
        <f t="shared" si="2"/>
        <v>0</v>
      </c>
      <c r="I113" s="51" t="s">
        <v>217</v>
      </c>
    </row>
    <row r="114" s="17" customFormat="1" ht="48" customHeight="1" spans="1:9">
      <c r="A114" s="33">
        <v>4057</v>
      </c>
      <c r="B114" s="34" t="s">
        <v>219</v>
      </c>
      <c r="C114" s="35" t="s">
        <v>41</v>
      </c>
      <c r="D114" s="35"/>
      <c r="E114" s="36">
        <v>135</v>
      </c>
      <c r="F114" s="35"/>
      <c r="G114" s="35"/>
      <c r="H114" s="36">
        <f t="shared" si="2"/>
        <v>0</v>
      </c>
      <c r="I114" s="51" t="s">
        <v>220</v>
      </c>
    </row>
    <row r="115" s="17" customFormat="1" ht="60" customHeight="1" spans="1:9">
      <c r="A115" s="33">
        <v>4058</v>
      </c>
      <c r="B115" s="34" t="s">
        <v>221</v>
      </c>
      <c r="C115" s="35" t="s">
        <v>41</v>
      </c>
      <c r="D115" s="35"/>
      <c r="E115" s="36">
        <v>450</v>
      </c>
      <c r="F115" s="35"/>
      <c r="G115" s="35"/>
      <c r="H115" s="36">
        <f t="shared" si="2"/>
        <v>0</v>
      </c>
      <c r="I115" s="51" t="s">
        <v>222</v>
      </c>
    </row>
    <row r="116" s="17" customFormat="1" ht="60" customHeight="1" spans="1:9">
      <c r="A116" s="33">
        <v>4059</v>
      </c>
      <c r="B116" s="34" t="s">
        <v>223</v>
      </c>
      <c r="C116" s="35" t="s">
        <v>41</v>
      </c>
      <c r="D116" s="35"/>
      <c r="E116" s="36">
        <v>550</v>
      </c>
      <c r="F116" s="35"/>
      <c r="G116" s="35"/>
      <c r="H116" s="36">
        <f t="shared" si="2"/>
        <v>0</v>
      </c>
      <c r="I116" s="51" t="s">
        <v>222</v>
      </c>
    </row>
    <row r="117" s="17" customFormat="1" ht="48" customHeight="1" spans="1:9">
      <c r="A117" s="33">
        <v>4060</v>
      </c>
      <c r="B117" s="34" t="s">
        <v>224</v>
      </c>
      <c r="C117" s="35" t="s">
        <v>41</v>
      </c>
      <c r="D117" s="35"/>
      <c r="E117" s="36">
        <v>140</v>
      </c>
      <c r="F117" s="35"/>
      <c r="G117" s="35"/>
      <c r="H117" s="36">
        <f t="shared" si="2"/>
        <v>0</v>
      </c>
      <c r="I117" s="51" t="s">
        <v>225</v>
      </c>
    </row>
    <row r="118" s="17" customFormat="1" ht="60" customHeight="1" spans="1:9">
      <c r="A118" s="33">
        <v>4061</v>
      </c>
      <c r="B118" s="34" t="s">
        <v>226</v>
      </c>
      <c r="C118" s="35" t="s">
        <v>41</v>
      </c>
      <c r="D118" s="35"/>
      <c r="E118" s="36">
        <v>450</v>
      </c>
      <c r="F118" s="35"/>
      <c r="G118" s="35"/>
      <c r="H118" s="36">
        <f t="shared" si="2"/>
        <v>0</v>
      </c>
      <c r="I118" s="51" t="s">
        <v>227</v>
      </c>
    </row>
    <row r="119" s="17" customFormat="1" ht="60" customHeight="1" spans="1:9">
      <c r="A119" s="33">
        <v>4062</v>
      </c>
      <c r="B119" s="34" t="s">
        <v>228</v>
      </c>
      <c r="C119" s="35" t="s">
        <v>41</v>
      </c>
      <c r="D119" s="35"/>
      <c r="E119" s="36">
        <v>550</v>
      </c>
      <c r="F119" s="35"/>
      <c r="G119" s="35"/>
      <c r="H119" s="36">
        <f t="shared" si="2"/>
        <v>0</v>
      </c>
      <c r="I119" s="51" t="s">
        <v>227</v>
      </c>
    </row>
    <row r="120" s="17" customFormat="1" ht="38.25" customHeight="1" spans="1:9">
      <c r="A120" s="33">
        <v>4063</v>
      </c>
      <c r="B120" s="34" t="s">
        <v>229</v>
      </c>
      <c r="C120" s="35" t="s">
        <v>41</v>
      </c>
      <c r="D120" s="35"/>
      <c r="E120" s="36">
        <v>160</v>
      </c>
      <c r="F120" s="35"/>
      <c r="G120" s="35"/>
      <c r="H120" s="36">
        <f t="shared" si="2"/>
        <v>0</v>
      </c>
      <c r="I120" s="51" t="s">
        <v>230</v>
      </c>
    </row>
    <row r="121" s="17" customFormat="1" ht="33.75" customHeight="1" spans="1:9">
      <c r="A121" s="33">
        <v>4064</v>
      </c>
      <c r="B121" s="34" t="s">
        <v>231</v>
      </c>
      <c r="C121" s="35" t="s">
        <v>22</v>
      </c>
      <c r="D121" s="35"/>
      <c r="E121" s="36">
        <v>300</v>
      </c>
      <c r="F121" s="35"/>
      <c r="G121" s="35"/>
      <c r="H121" s="36">
        <f t="shared" si="2"/>
        <v>0</v>
      </c>
      <c r="I121" s="51" t="s">
        <v>232</v>
      </c>
    </row>
    <row r="122" s="17" customFormat="1" ht="39" customHeight="1" spans="1:9">
      <c r="A122" s="33">
        <v>4065</v>
      </c>
      <c r="B122" s="34" t="s">
        <v>233</v>
      </c>
      <c r="C122" s="35" t="s">
        <v>41</v>
      </c>
      <c r="D122" s="35"/>
      <c r="E122" s="36">
        <v>25</v>
      </c>
      <c r="F122" s="35"/>
      <c r="G122" s="35"/>
      <c r="H122" s="36">
        <f t="shared" ref="H122:H128" si="3">D122*E122</f>
        <v>0</v>
      </c>
      <c r="I122" s="51" t="s">
        <v>234</v>
      </c>
    </row>
    <row r="123" s="17" customFormat="1" ht="33.75" customHeight="1" spans="1:9">
      <c r="A123" s="33">
        <v>4066</v>
      </c>
      <c r="B123" s="34" t="s">
        <v>235</v>
      </c>
      <c r="C123" s="35" t="s">
        <v>19</v>
      </c>
      <c r="D123" s="35"/>
      <c r="E123" s="36">
        <v>150</v>
      </c>
      <c r="F123" s="35"/>
      <c r="G123" s="35"/>
      <c r="H123" s="36">
        <f t="shared" si="3"/>
        <v>0</v>
      </c>
      <c r="I123" s="51" t="s">
        <v>236</v>
      </c>
    </row>
    <row r="124" s="17" customFormat="1" ht="48" customHeight="1" spans="1:9">
      <c r="A124" s="33">
        <v>4067</v>
      </c>
      <c r="B124" s="34" t="s">
        <v>237</v>
      </c>
      <c r="C124" s="35" t="s">
        <v>19</v>
      </c>
      <c r="D124" s="35"/>
      <c r="E124" s="36">
        <v>650</v>
      </c>
      <c r="F124" s="35"/>
      <c r="G124" s="35"/>
      <c r="H124" s="36">
        <f t="shared" si="3"/>
        <v>0</v>
      </c>
      <c r="I124" s="51" t="s">
        <v>238</v>
      </c>
    </row>
    <row r="125" s="17" customFormat="1" ht="60" customHeight="1" spans="1:9">
      <c r="A125" s="33">
        <v>4068</v>
      </c>
      <c r="B125" s="34" t="s">
        <v>239</v>
      </c>
      <c r="C125" s="35" t="s">
        <v>41</v>
      </c>
      <c r="D125" s="35"/>
      <c r="E125" s="36">
        <v>75</v>
      </c>
      <c r="F125" s="37"/>
      <c r="G125" s="37"/>
      <c r="H125" s="36">
        <f t="shared" si="3"/>
        <v>0</v>
      </c>
      <c r="I125" s="51" t="s">
        <v>240</v>
      </c>
    </row>
    <row r="126" s="17" customFormat="1" ht="36" customHeight="1" spans="1:9">
      <c r="A126" s="33">
        <v>4069</v>
      </c>
      <c r="B126" s="34" t="s">
        <v>241</v>
      </c>
      <c r="C126" s="35" t="s">
        <v>19</v>
      </c>
      <c r="D126" s="35"/>
      <c r="E126" s="36">
        <v>130</v>
      </c>
      <c r="F126" s="37"/>
      <c r="G126" s="37"/>
      <c r="H126" s="36">
        <f t="shared" si="3"/>
        <v>0</v>
      </c>
      <c r="I126" s="51" t="s">
        <v>242</v>
      </c>
    </row>
    <row r="127" s="17" customFormat="1" ht="42.75" customHeight="1" spans="1:9">
      <c r="A127" s="33">
        <v>4070</v>
      </c>
      <c r="B127" s="34" t="s">
        <v>243</v>
      </c>
      <c r="C127" s="35" t="s">
        <v>244</v>
      </c>
      <c r="D127" s="35"/>
      <c r="E127" s="36">
        <v>300</v>
      </c>
      <c r="F127" s="37"/>
      <c r="G127" s="37"/>
      <c r="H127" s="36">
        <f t="shared" si="3"/>
        <v>0</v>
      </c>
      <c r="I127" s="51" t="s">
        <v>245</v>
      </c>
    </row>
    <row r="128" s="17" customFormat="1" ht="28.5" customHeight="1" spans="1:9">
      <c r="A128" s="33">
        <v>4071</v>
      </c>
      <c r="B128" s="34" t="s">
        <v>246</v>
      </c>
      <c r="C128" s="35" t="s">
        <v>41</v>
      </c>
      <c r="D128" s="37"/>
      <c r="E128" s="36">
        <v>18</v>
      </c>
      <c r="F128" s="37"/>
      <c r="G128" s="37"/>
      <c r="H128" s="36">
        <f t="shared" si="3"/>
        <v>0</v>
      </c>
      <c r="I128" s="51" t="s">
        <v>247</v>
      </c>
    </row>
    <row r="129" s="18" customFormat="1" ht="24" customHeight="1" spans="1:9">
      <c r="A129" s="38" t="s">
        <v>52</v>
      </c>
      <c r="B129" s="38"/>
      <c r="C129" s="38"/>
      <c r="D129" s="39"/>
      <c r="E129" s="48"/>
      <c r="F129" s="39"/>
      <c r="G129" s="39"/>
      <c r="H129" s="41">
        <f>SUM(H58:H128)</f>
        <v>0</v>
      </c>
      <c r="I129" s="52"/>
    </row>
    <row r="130" s="14" customFormat="1" ht="31.5" customHeight="1" spans="1:9">
      <c r="A130" s="42" t="s">
        <v>248</v>
      </c>
      <c r="B130" s="42"/>
      <c r="C130" s="42"/>
      <c r="D130" s="42"/>
      <c r="E130" s="42"/>
      <c r="F130" s="42"/>
      <c r="G130" s="42"/>
      <c r="H130" s="42"/>
      <c r="I130" s="42"/>
    </row>
    <row r="131" s="17" customFormat="1" ht="36" customHeight="1" spans="1:9">
      <c r="A131" s="33">
        <v>5001</v>
      </c>
      <c r="B131" s="34" t="s">
        <v>249</v>
      </c>
      <c r="C131" s="35" t="s">
        <v>41</v>
      </c>
      <c r="D131" s="35"/>
      <c r="E131" s="36">
        <v>650</v>
      </c>
      <c r="F131" s="35"/>
      <c r="G131" s="35"/>
      <c r="H131" s="36">
        <f t="shared" ref="H131:H194" si="4">D131*E131</f>
        <v>0</v>
      </c>
      <c r="I131" s="51" t="s">
        <v>250</v>
      </c>
    </row>
    <row r="132" s="17" customFormat="1" ht="36" customHeight="1" spans="1:9">
      <c r="A132" s="33">
        <v>5002</v>
      </c>
      <c r="B132" s="34" t="s">
        <v>251</v>
      </c>
      <c r="C132" s="35" t="s">
        <v>41</v>
      </c>
      <c r="D132" s="35"/>
      <c r="E132" s="36">
        <v>850</v>
      </c>
      <c r="F132" s="35"/>
      <c r="G132" s="35"/>
      <c r="H132" s="36">
        <f t="shared" si="4"/>
        <v>0</v>
      </c>
      <c r="I132" s="51" t="s">
        <v>250</v>
      </c>
    </row>
    <row r="133" s="17" customFormat="1" ht="57" customHeight="1" spans="1:9">
      <c r="A133" s="33">
        <v>5003</v>
      </c>
      <c r="B133" s="34" t="s">
        <v>252</v>
      </c>
      <c r="C133" s="35" t="s">
        <v>41</v>
      </c>
      <c r="D133" s="35"/>
      <c r="E133" s="36">
        <v>480</v>
      </c>
      <c r="F133" s="35"/>
      <c r="G133" s="35"/>
      <c r="H133" s="36">
        <f t="shared" si="4"/>
        <v>0</v>
      </c>
      <c r="I133" s="51" t="s">
        <v>253</v>
      </c>
    </row>
    <row r="134" s="17" customFormat="1" ht="60" customHeight="1" spans="1:9">
      <c r="A134" s="33">
        <v>5004</v>
      </c>
      <c r="B134" s="34" t="s">
        <v>254</v>
      </c>
      <c r="C134" s="35" t="s">
        <v>41</v>
      </c>
      <c r="D134" s="35"/>
      <c r="E134" s="36">
        <v>150</v>
      </c>
      <c r="F134" s="35"/>
      <c r="G134" s="35"/>
      <c r="H134" s="36">
        <f t="shared" si="4"/>
        <v>0</v>
      </c>
      <c r="I134" s="51" t="s">
        <v>255</v>
      </c>
    </row>
    <row r="135" s="17" customFormat="1" ht="72" customHeight="1" spans="1:9">
      <c r="A135" s="33">
        <v>5005</v>
      </c>
      <c r="B135" s="34" t="s">
        <v>256</v>
      </c>
      <c r="C135" s="35" t="s">
        <v>19</v>
      </c>
      <c r="D135" s="35"/>
      <c r="E135" s="36">
        <v>125</v>
      </c>
      <c r="F135" s="35"/>
      <c r="G135" s="35"/>
      <c r="H135" s="36">
        <f t="shared" si="4"/>
        <v>0</v>
      </c>
      <c r="I135" s="51" t="s">
        <v>257</v>
      </c>
    </row>
    <row r="136" s="17" customFormat="1" ht="72" customHeight="1" spans="1:9">
      <c r="A136" s="33">
        <v>5006</v>
      </c>
      <c r="B136" s="34" t="s">
        <v>258</v>
      </c>
      <c r="C136" s="35" t="s">
        <v>19</v>
      </c>
      <c r="D136" s="35"/>
      <c r="E136" s="36">
        <v>150</v>
      </c>
      <c r="F136" s="35"/>
      <c r="G136" s="35"/>
      <c r="H136" s="36">
        <f t="shared" si="4"/>
        <v>0</v>
      </c>
      <c r="I136" s="51" t="s">
        <v>259</v>
      </c>
    </row>
    <row r="137" s="17" customFormat="1" ht="84" customHeight="1" spans="1:9">
      <c r="A137" s="33">
        <v>5007</v>
      </c>
      <c r="B137" s="34" t="s">
        <v>260</v>
      </c>
      <c r="C137" s="35" t="s">
        <v>19</v>
      </c>
      <c r="D137" s="35"/>
      <c r="E137" s="36">
        <v>150</v>
      </c>
      <c r="F137" s="35"/>
      <c r="G137" s="35"/>
      <c r="H137" s="36">
        <f t="shared" si="4"/>
        <v>0</v>
      </c>
      <c r="I137" s="51" t="s">
        <v>261</v>
      </c>
    </row>
    <row r="138" s="17" customFormat="1" ht="84" customHeight="1" spans="1:9">
      <c r="A138" s="33">
        <v>5008</v>
      </c>
      <c r="B138" s="34" t="s">
        <v>262</v>
      </c>
      <c r="C138" s="35" t="s">
        <v>19</v>
      </c>
      <c r="D138" s="35"/>
      <c r="E138" s="36">
        <v>175</v>
      </c>
      <c r="F138" s="35"/>
      <c r="G138" s="35"/>
      <c r="H138" s="36">
        <f t="shared" si="4"/>
        <v>0</v>
      </c>
      <c r="I138" s="51" t="s">
        <v>263</v>
      </c>
    </row>
    <row r="139" s="17" customFormat="1" ht="72" customHeight="1" spans="1:9">
      <c r="A139" s="33">
        <v>5009</v>
      </c>
      <c r="B139" s="34" t="s">
        <v>264</v>
      </c>
      <c r="C139" s="35" t="s">
        <v>19</v>
      </c>
      <c r="D139" s="35"/>
      <c r="E139" s="36">
        <v>175</v>
      </c>
      <c r="F139" s="35"/>
      <c r="G139" s="35"/>
      <c r="H139" s="36">
        <f t="shared" si="4"/>
        <v>0</v>
      </c>
      <c r="I139" s="51" t="s">
        <v>265</v>
      </c>
    </row>
    <row r="140" s="17" customFormat="1" ht="72" customHeight="1" spans="1:9">
      <c r="A140" s="33">
        <v>5010</v>
      </c>
      <c r="B140" s="34" t="s">
        <v>266</v>
      </c>
      <c r="C140" s="35" t="s">
        <v>19</v>
      </c>
      <c r="D140" s="35"/>
      <c r="E140" s="36">
        <v>200</v>
      </c>
      <c r="F140" s="35"/>
      <c r="G140" s="35"/>
      <c r="H140" s="36">
        <f t="shared" si="4"/>
        <v>0</v>
      </c>
      <c r="I140" s="51" t="s">
        <v>267</v>
      </c>
    </row>
    <row r="141" s="17" customFormat="1" ht="72" customHeight="1" spans="1:9">
      <c r="A141" s="33">
        <v>5011</v>
      </c>
      <c r="B141" s="34" t="s">
        <v>268</v>
      </c>
      <c r="C141" s="35" t="s">
        <v>19</v>
      </c>
      <c r="D141" s="35"/>
      <c r="E141" s="36">
        <v>150</v>
      </c>
      <c r="F141" s="37"/>
      <c r="G141" s="37"/>
      <c r="H141" s="36">
        <f t="shared" si="4"/>
        <v>0</v>
      </c>
      <c r="I141" s="51" t="s">
        <v>257</v>
      </c>
    </row>
    <row r="142" s="17" customFormat="1" ht="72" customHeight="1" spans="1:9">
      <c r="A142" s="33">
        <v>5012</v>
      </c>
      <c r="B142" s="34" t="s">
        <v>269</v>
      </c>
      <c r="C142" s="35" t="s">
        <v>19</v>
      </c>
      <c r="D142" s="35"/>
      <c r="E142" s="36">
        <v>175</v>
      </c>
      <c r="F142" s="37"/>
      <c r="G142" s="37"/>
      <c r="H142" s="36">
        <f t="shared" si="4"/>
        <v>0</v>
      </c>
      <c r="I142" s="51" t="s">
        <v>257</v>
      </c>
    </row>
    <row r="143" s="17" customFormat="1" ht="72" customHeight="1" spans="1:9">
      <c r="A143" s="33">
        <v>5013</v>
      </c>
      <c r="B143" s="34" t="s">
        <v>270</v>
      </c>
      <c r="C143" s="35" t="s">
        <v>19</v>
      </c>
      <c r="D143" s="35"/>
      <c r="E143" s="36">
        <v>200</v>
      </c>
      <c r="F143" s="37"/>
      <c r="G143" s="37"/>
      <c r="H143" s="36">
        <f t="shared" si="4"/>
        <v>0</v>
      </c>
      <c r="I143" s="51" t="s">
        <v>257</v>
      </c>
    </row>
    <row r="144" s="17" customFormat="1" ht="84" customHeight="1" spans="1:9">
      <c r="A144" s="33">
        <v>5014</v>
      </c>
      <c r="B144" s="34" t="s">
        <v>271</v>
      </c>
      <c r="C144" s="35" t="s">
        <v>19</v>
      </c>
      <c r="D144" s="35"/>
      <c r="E144" s="36">
        <v>175</v>
      </c>
      <c r="F144" s="35"/>
      <c r="G144" s="35"/>
      <c r="H144" s="36">
        <f t="shared" si="4"/>
        <v>0</v>
      </c>
      <c r="I144" s="51" t="s">
        <v>272</v>
      </c>
    </row>
    <row r="145" s="17" customFormat="1" ht="84" customHeight="1" spans="1:9">
      <c r="A145" s="33">
        <v>5015</v>
      </c>
      <c r="B145" s="34" t="s">
        <v>273</v>
      </c>
      <c r="C145" s="35" t="s">
        <v>19</v>
      </c>
      <c r="D145" s="35"/>
      <c r="E145" s="36">
        <v>200</v>
      </c>
      <c r="F145" s="35"/>
      <c r="G145" s="35"/>
      <c r="H145" s="36">
        <f t="shared" si="4"/>
        <v>0</v>
      </c>
      <c r="I145" s="51" t="s">
        <v>274</v>
      </c>
    </row>
    <row r="146" s="17" customFormat="1" ht="72" customHeight="1" spans="1:9">
      <c r="A146" s="33">
        <v>5016</v>
      </c>
      <c r="B146" s="34" t="s">
        <v>275</v>
      </c>
      <c r="C146" s="35" t="s">
        <v>41</v>
      </c>
      <c r="D146" s="35"/>
      <c r="E146" s="36">
        <v>50</v>
      </c>
      <c r="F146" s="35"/>
      <c r="G146" s="35"/>
      <c r="H146" s="36">
        <f t="shared" si="4"/>
        <v>0</v>
      </c>
      <c r="I146" s="51" t="s">
        <v>276</v>
      </c>
    </row>
    <row r="147" s="17" customFormat="1" ht="36" customHeight="1" spans="1:9">
      <c r="A147" s="33">
        <v>5017</v>
      </c>
      <c r="B147" s="34" t="s">
        <v>277</v>
      </c>
      <c r="C147" s="35" t="s">
        <v>41</v>
      </c>
      <c r="D147" s="35"/>
      <c r="E147" s="36">
        <v>140</v>
      </c>
      <c r="F147" s="35"/>
      <c r="G147" s="35"/>
      <c r="H147" s="36">
        <f t="shared" si="4"/>
        <v>0</v>
      </c>
      <c r="I147" s="51" t="s">
        <v>278</v>
      </c>
    </row>
    <row r="148" s="17" customFormat="1" ht="48" customHeight="1" spans="1:9">
      <c r="A148" s="33">
        <v>5018</v>
      </c>
      <c r="B148" s="34" t="s">
        <v>279</v>
      </c>
      <c r="C148" s="35" t="s">
        <v>41</v>
      </c>
      <c r="D148" s="35"/>
      <c r="E148" s="36">
        <v>180</v>
      </c>
      <c r="F148" s="35"/>
      <c r="G148" s="35"/>
      <c r="H148" s="36">
        <f t="shared" si="4"/>
        <v>0</v>
      </c>
      <c r="I148" s="51" t="s">
        <v>280</v>
      </c>
    </row>
    <row r="149" s="17" customFormat="1" ht="36" customHeight="1" spans="1:9">
      <c r="A149" s="33">
        <v>5019</v>
      </c>
      <c r="B149" s="34" t="s">
        <v>281</v>
      </c>
      <c r="C149" s="35" t="s">
        <v>25</v>
      </c>
      <c r="D149" s="35"/>
      <c r="E149" s="36">
        <v>50</v>
      </c>
      <c r="F149" s="35"/>
      <c r="G149" s="35"/>
      <c r="H149" s="36">
        <f t="shared" si="4"/>
        <v>0</v>
      </c>
      <c r="I149" s="51" t="s">
        <v>282</v>
      </c>
    </row>
    <row r="150" s="17" customFormat="1" ht="48" customHeight="1" spans="1:9">
      <c r="A150" s="33">
        <v>5020</v>
      </c>
      <c r="B150" s="34" t="s">
        <v>283</v>
      </c>
      <c r="C150" s="35" t="s">
        <v>19</v>
      </c>
      <c r="D150" s="35"/>
      <c r="E150" s="36">
        <v>160</v>
      </c>
      <c r="F150" s="35"/>
      <c r="G150" s="35"/>
      <c r="H150" s="36">
        <f t="shared" si="4"/>
        <v>0</v>
      </c>
      <c r="I150" s="51" t="s">
        <v>284</v>
      </c>
    </row>
    <row r="151" s="17" customFormat="1" ht="48" customHeight="1" spans="1:9">
      <c r="A151" s="33">
        <v>5021</v>
      </c>
      <c r="B151" s="34" t="s">
        <v>285</v>
      </c>
      <c r="C151" s="35" t="s">
        <v>19</v>
      </c>
      <c r="D151" s="35"/>
      <c r="E151" s="36">
        <v>180</v>
      </c>
      <c r="F151" s="35"/>
      <c r="G151" s="35"/>
      <c r="H151" s="36">
        <f t="shared" si="4"/>
        <v>0</v>
      </c>
      <c r="I151" s="51" t="s">
        <v>286</v>
      </c>
    </row>
    <row r="152" s="17" customFormat="1" ht="36" customHeight="1" spans="1:9">
      <c r="A152" s="33">
        <v>5022</v>
      </c>
      <c r="B152" s="34" t="s">
        <v>287</v>
      </c>
      <c r="C152" s="35" t="s">
        <v>19</v>
      </c>
      <c r="D152" s="35"/>
      <c r="E152" s="36">
        <v>90</v>
      </c>
      <c r="F152" s="35"/>
      <c r="G152" s="35"/>
      <c r="H152" s="36">
        <f t="shared" si="4"/>
        <v>0</v>
      </c>
      <c r="I152" s="51" t="s">
        <v>288</v>
      </c>
    </row>
    <row r="153" s="17" customFormat="1" ht="60" customHeight="1" spans="1:9">
      <c r="A153" s="33">
        <v>5023</v>
      </c>
      <c r="B153" s="34" t="s">
        <v>289</v>
      </c>
      <c r="C153" s="35" t="s">
        <v>19</v>
      </c>
      <c r="D153" s="35"/>
      <c r="E153" s="36">
        <v>200</v>
      </c>
      <c r="F153" s="35"/>
      <c r="G153" s="35"/>
      <c r="H153" s="36">
        <f t="shared" si="4"/>
        <v>0</v>
      </c>
      <c r="I153" s="51" t="s">
        <v>290</v>
      </c>
    </row>
    <row r="154" s="17" customFormat="1" ht="72" customHeight="1" spans="1:9">
      <c r="A154" s="33">
        <v>5024</v>
      </c>
      <c r="B154" s="34" t="s">
        <v>291</v>
      </c>
      <c r="C154" s="35" t="s">
        <v>19</v>
      </c>
      <c r="D154" s="35"/>
      <c r="E154" s="36">
        <v>150</v>
      </c>
      <c r="F154" s="35"/>
      <c r="G154" s="35"/>
      <c r="H154" s="36">
        <f t="shared" si="4"/>
        <v>0</v>
      </c>
      <c r="I154" s="51" t="s">
        <v>292</v>
      </c>
    </row>
    <row r="155" s="17" customFormat="1" ht="84" customHeight="1" spans="1:9">
      <c r="A155" s="33">
        <v>5025</v>
      </c>
      <c r="B155" s="34" t="s">
        <v>293</v>
      </c>
      <c r="C155" s="35" t="s">
        <v>19</v>
      </c>
      <c r="D155" s="35"/>
      <c r="E155" s="36">
        <v>175</v>
      </c>
      <c r="F155" s="35"/>
      <c r="G155" s="35"/>
      <c r="H155" s="36">
        <f t="shared" si="4"/>
        <v>0</v>
      </c>
      <c r="I155" s="51" t="s">
        <v>294</v>
      </c>
    </row>
    <row r="156" s="17" customFormat="1" ht="84" customHeight="1" spans="1:9">
      <c r="A156" s="33">
        <v>5026</v>
      </c>
      <c r="B156" s="34" t="s">
        <v>295</v>
      </c>
      <c r="C156" s="35" t="s">
        <v>19</v>
      </c>
      <c r="D156" s="35"/>
      <c r="E156" s="36">
        <v>200</v>
      </c>
      <c r="F156" s="35"/>
      <c r="G156" s="35"/>
      <c r="H156" s="36">
        <f t="shared" si="4"/>
        <v>0</v>
      </c>
      <c r="I156" s="51" t="s">
        <v>296</v>
      </c>
    </row>
    <row r="157" s="17" customFormat="1" ht="72" customHeight="1" spans="1:9">
      <c r="A157" s="33">
        <v>5027</v>
      </c>
      <c r="B157" s="34" t="s">
        <v>297</v>
      </c>
      <c r="C157" s="35" t="s">
        <v>19</v>
      </c>
      <c r="D157" s="35"/>
      <c r="E157" s="36">
        <v>200</v>
      </c>
      <c r="F157" s="35"/>
      <c r="G157" s="35"/>
      <c r="H157" s="36">
        <f t="shared" si="4"/>
        <v>0</v>
      </c>
      <c r="I157" s="51" t="s">
        <v>298</v>
      </c>
    </row>
    <row r="158" s="17" customFormat="1" ht="84" customHeight="1" spans="1:9">
      <c r="A158" s="33">
        <v>5028</v>
      </c>
      <c r="B158" s="34" t="s">
        <v>299</v>
      </c>
      <c r="C158" s="35" t="s">
        <v>19</v>
      </c>
      <c r="D158" s="35"/>
      <c r="E158" s="36">
        <v>225</v>
      </c>
      <c r="F158" s="35"/>
      <c r="G158" s="35"/>
      <c r="H158" s="36">
        <f t="shared" si="4"/>
        <v>0</v>
      </c>
      <c r="I158" s="51" t="s">
        <v>300</v>
      </c>
    </row>
    <row r="159" s="19" customFormat="1" customHeight="1" spans="1:9">
      <c r="A159" s="33">
        <v>5029</v>
      </c>
      <c r="B159" s="44" t="s">
        <v>301</v>
      </c>
      <c r="C159" s="45" t="s">
        <v>19</v>
      </c>
      <c r="D159" s="45"/>
      <c r="E159" s="46">
        <v>20</v>
      </c>
      <c r="F159" s="45"/>
      <c r="G159" s="45"/>
      <c r="H159" s="46">
        <f t="shared" si="4"/>
        <v>0</v>
      </c>
      <c r="I159" s="56" t="s">
        <v>302</v>
      </c>
    </row>
    <row r="160" s="17" customFormat="1" ht="36" customHeight="1" spans="1:9">
      <c r="A160" s="33">
        <v>5030</v>
      </c>
      <c r="B160" s="34" t="s">
        <v>303</v>
      </c>
      <c r="C160" s="35" t="s">
        <v>19</v>
      </c>
      <c r="D160" s="35"/>
      <c r="E160" s="36">
        <v>220</v>
      </c>
      <c r="F160" s="35"/>
      <c r="G160" s="35"/>
      <c r="H160" s="36">
        <f t="shared" si="4"/>
        <v>0</v>
      </c>
      <c r="I160" s="51" t="s">
        <v>304</v>
      </c>
    </row>
    <row r="161" s="17" customFormat="1" ht="36" customHeight="1" spans="1:9">
      <c r="A161" s="33">
        <v>5031</v>
      </c>
      <c r="B161" s="34" t="s">
        <v>305</v>
      </c>
      <c r="C161" s="35" t="s">
        <v>41</v>
      </c>
      <c r="D161" s="35"/>
      <c r="E161" s="36">
        <v>13</v>
      </c>
      <c r="F161" s="35"/>
      <c r="G161" s="35"/>
      <c r="H161" s="36">
        <f t="shared" si="4"/>
        <v>0</v>
      </c>
      <c r="I161" s="51" t="s">
        <v>306</v>
      </c>
    </row>
    <row r="162" s="17" customFormat="1" ht="50.25" customHeight="1" spans="1:9">
      <c r="A162" s="33">
        <v>5032</v>
      </c>
      <c r="B162" s="34" t="s">
        <v>307</v>
      </c>
      <c r="C162" s="35" t="s">
        <v>25</v>
      </c>
      <c r="D162" s="35"/>
      <c r="E162" s="36">
        <v>100</v>
      </c>
      <c r="F162" s="35"/>
      <c r="G162" s="35"/>
      <c r="H162" s="36">
        <f t="shared" si="4"/>
        <v>0</v>
      </c>
      <c r="I162" s="51" t="s">
        <v>308</v>
      </c>
    </row>
    <row r="163" s="17" customFormat="1" ht="36" customHeight="1" spans="1:9">
      <c r="A163" s="33">
        <v>5033</v>
      </c>
      <c r="B163" s="34" t="s">
        <v>309</v>
      </c>
      <c r="C163" s="35" t="s">
        <v>41</v>
      </c>
      <c r="D163" s="35"/>
      <c r="E163" s="36">
        <v>150</v>
      </c>
      <c r="F163" s="35"/>
      <c r="G163" s="35"/>
      <c r="H163" s="36">
        <f t="shared" si="4"/>
        <v>0</v>
      </c>
      <c r="I163" s="51" t="s">
        <v>310</v>
      </c>
    </row>
    <row r="164" s="17" customFormat="1" ht="60" customHeight="1" spans="1:9">
      <c r="A164" s="33">
        <v>5034</v>
      </c>
      <c r="B164" s="34" t="s">
        <v>311</v>
      </c>
      <c r="C164" s="35" t="s">
        <v>41</v>
      </c>
      <c r="D164" s="35"/>
      <c r="E164" s="36">
        <v>150</v>
      </c>
      <c r="F164" s="35"/>
      <c r="G164" s="35"/>
      <c r="H164" s="36">
        <f t="shared" si="4"/>
        <v>0</v>
      </c>
      <c r="I164" s="51" t="s">
        <v>312</v>
      </c>
    </row>
    <row r="165" s="17" customFormat="1" ht="36" customHeight="1" spans="1:9">
      <c r="A165" s="33">
        <v>5035</v>
      </c>
      <c r="B165" s="34" t="s">
        <v>313</v>
      </c>
      <c r="C165" s="35" t="s">
        <v>129</v>
      </c>
      <c r="D165" s="35"/>
      <c r="E165" s="36">
        <v>250</v>
      </c>
      <c r="F165" s="35"/>
      <c r="G165" s="35"/>
      <c r="H165" s="36">
        <f t="shared" si="4"/>
        <v>0</v>
      </c>
      <c r="I165" s="51" t="s">
        <v>314</v>
      </c>
    </row>
    <row r="166" s="17" customFormat="1" ht="48" customHeight="1" spans="1:9">
      <c r="A166" s="33">
        <v>5036</v>
      </c>
      <c r="B166" s="34" t="s">
        <v>315</v>
      </c>
      <c r="C166" s="35" t="s">
        <v>129</v>
      </c>
      <c r="D166" s="35"/>
      <c r="E166" s="36">
        <v>300</v>
      </c>
      <c r="F166" s="35"/>
      <c r="G166" s="35"/>
      <c r="H166" s="36">
        <f t="shared" si="4"/>
        <v>0</v>
      </c>
      <c r="I166" s="51" t="s">
        <v>316</v>
      </c>
    </row>
    <row r="167" s="19" customFormat="1" ht="57" customHeight="1" spans="1:9">
      <c r="A167" s="33">
        <v>5037</v>
      </c>
      <c r="B167" s="44" t="s">
        <v>317</v>
      </c>
      <c r="C167" s="45" t="s">
        <v>129</v>
      </c>
      <c r="D167" s="45"/>
      <c r="E167" s="46">
        <v>350</v>
      </c>
      <c r="F167" s="45"/>
      <c r="G167" s="45"/>
      <c r="H167" s="46">
        <f t="shared" si="4"/>
        <v>0</v>
      </c>
      <c r="I167" s="56" t="s">
        <v>318</v>
      </c>
    </row>
    <row r="168" s="17" customFormat="1" ht="36" customHeight="1" spans="1:9">
      <c r="A168" s="33">
        <v>5038</v>
      </c>
      <c r="B168" s="34" t="s">
        <v>319</v>
      </c>
      <c r="C168" s="35" t="s">
        <v>25</v>
      </c>
      <c r="D168" s="35"/>
      <c r="E168" s="36">
        <v>85</v>
      </c>
      <c r="F168" s="35"/>
      <c r="G168" s="35"/>
      <c r="H168" s="36">
        <f t="shared" si="4"/>
        <v>0</v>
      </c>
      <c r="I168" s="51" t="s">
        <v>320</v>
      </c>
    </row>
    <row r="169" s="17" customFormat="1" ht="36" customHeight="1" spans="1:9">
      <c r="A169" s="33">
        <v>5039</v>
      </c>
      <c r="B169" s="34" t="s">
        <v>321</v>
      </c>
      <c r="C169" s="35" t="s">
        <v>41</v>
      </c>
      <c r="D169" s="35"/>
      <c r="E169" s="36">
        <v>15</v>
      </c>
      <c r="F169" s="35"/>
      <c r="G169" s="35"/>
      <c r="H169" s="36">
        <f t="shared" si="4"/>
        <v>0</v>
      </c>
      <c r="I169" s="51" t="s">
        <v>322</v>
      </c>
    </row>
    <row r="170" s="17" customFormat="1" ht="48" customHeight="1" spans="1:9">
      <c r="A170" s="33">
        <v>5040</v>
      </c>
      <c r="B170" s="34" t="s">
        <v>323</v>
      </c>
      <c r="C170" s="35" t="s">
        <v>19</v>
      </c>
      <c r="D170" s="35"/>
      <c r="E170" s="36">
        <v>200</v>
      </c>
      <c r="F170" s="35"/>
      <c r="G170" s="35"/>
      <c r="H170" s="36">
        <f t="shared" si="4"/>
        <v>0</v>
      </c>
      <c r="I170" s="51" t="s">
        <v>324</v>
      </c>
    </row>
    <row r="171" s="17" customFormat="1" ht="36" customHeight="1" spans="1:9">
      <c r="A171" s="33">
        <v>5041</v>
      </c>
      <c r="B171" s="34" t="s">
        <v>325</v>
      </c>
      <c r="C171" s="35" t="s">
        <v>84</v>
      </c>
      <c r="D171" s="35"/>
      <c r="E171" s="36">
        <v>160</v>
      </c>
      <c r="F171" s="35"/>
      <c r="G171" s="35"/>
      <c r="H171" s="36">
        <f t="shared" si="4"/>
        <v>0</v>
      </c>
      <c r="I171" s="51" t="s">
        <v>326</v>
      </c>
    </row>
    <row r="172" s="17" customFormat="1" ht="36" customHeight="1" spans="1:9">
      <c r="A172" s="33">
        <v>5042</v>
      </c>
      <c r="B172" s="34" t="s">
        <v>327</v>
      </c>
      <c r="C172" s="35" t="s">
        <v>84</v>
      </c>
      <c r="D172" s="35"/>
      <c r="E172" s="36">
        <v>220</v>
      </c>
      <c r="F172" s="35"/>
      <c r="G172" s="35"/>
      <c r="H172" s="36">
        <f t="shared" si="4"/>
        <v>0</v>
      </c>
      <c r="I172" s="51" t="s">
        <v>326</v>
      </c>
    </row>
    <row r="173" s="17" customFormat="1" ht="36" customHeight="1" spans="1:9">
      <c r="A173" s="33">
        <v>5043</v>
      </c>
      <c r="B173" s="34" t="s">
        <v>328</v>
      </c>
      <c r="C173" s="35" t="s">
        <v>84</v>
      </c>
      <c r="D173" s="35"/>
      <c r="E173" s="36">
        <v>250</v>
      </c>
      <c r="F173" s="35"/>
      <c r="G173" s="35"/>
      <c r="H173" s="36">
        <f t="shared" si="4"/>
        <v>0</v>
      </c>
      <c r="I173" s="51" t="s">
        <v>326</v>
      </c>
    </row>
    <row r="174" s="17" customFormat="1" ht="36" customHeight="1" spans="1:9">
      <c r="A174" s="33">
        <v>5044</v>
      </c>
      <c r="B174" s="34" t="s">
        <v>329</v>
      </c>
      <c r="C174" s="35" t="s">
        <v>84</v>
      </c>
      <c r="D174" s="35"/>
      <c r="E174" s="36">
        <v>350</v>
      </c>
      <c r="F174" s="35"/>
      <c r="G174" s="35"/>
      <c r="H174" s="36">
        <f t="shared" si="4"/>
        <v>0</v>
      </c>
      <c r="I174" s="51" t="s">
        <v>326</v>
      </c>
    </row>
    <row r="175" s="17" customFormat="1" ht="24" customHeight="1" spans="1:9">
      <c r="A175" s="33">
        <v>5045</v>
      </c>
      <c r="B175" s="34" t="s">
        <v>330</v>
      </c>
      <c r="C175" s="35" t="s">
        <v>331</v>
      </c>
      <c r="D175" s="35"/>
      <c r="E175" s="36">
        <v>30</v>
      </c>
      <c r="F175" s="35"/>
      <c r="G175" s="35"/>
      <c r="H175" s="36">
        <f t="shared" si="4"/>
        <v>0</v>
      </c>
      <c r="I175" s="51" t="s">
        <v>332</v>
      </c>
    </row>
    <row r="176" s="17" customFormat="1" ht="24" customHeight="1" spans="1:9">
      <c r="A176" s="33">
        <v>5046</v>
      </c>
      <c r="B176" s="34" t="s">
        <v>333</v>
      </c>
      <c r="C176" s="35" t="s">
        <v>334</v>
      </c>
      <c r="D176" s="35"/>
      <c r="E176" s="36">
        <v>15</v>
      </c>
      <c r="F176" s="35"/>
      <c r="G176" s="35"/>
      <c r="H176" s="36">
        <f t="shared" si="4"/>
        <v>0</v>
      </c>
      <c r="I176" s="51" t="s">
        <v>335</v>
      </c>
    </row>
    <row r="177" s="17" customFormat="1" ht="36" customHeight="1" spans="1:9">
      <c r="A177" s="33">
        <v>5047</v>
      </c>
      <c r="B177" s="34" t="s">
        <v>336</v>
      </c>
      <c r="C177" s="35" t="s">
        <v>19</v>
      </c>
      <c r="D177" s="35"/>
      <c r="E177" s="36">
        <v>180</v>
      </c>
      <c r="F177" s="35"/>
      <c r="G177" s="35"/>
      <c r="H177" s="36">
        <f t="shared" si="4"/>
        <v>0</v>
      </c>
      <c r="I177" s="51" t="s">
        <v>337</v>
      </c>
    </row>
    <row r="178" s="17" customFormat="1" ht="36" customHeight="1" spans="1:9">
      <c r="A178" s="33">
        <v>5048</v>
      </c>
      <c r="B178" s="34" t="s">
        <v>338</v>
      </c>
      <c r="C178" s="35" t="s">
        <v>19</v>
      </c>
      <c r="D178" s="35"/>
      <c r="E178" s="36">
        <v>200</v>
      </c>
      <c r="F178" s="35"/>
      <c r="G178" s="35"/>
      <c r="H178" s="36">
        <f t="shared" si="4"/>
        <v>0</v>
      </c>
      <c r="I178" s="51" t="s">
        <v>339</v>
      </c>
    </row>
    <row r="179" s="17" customFormat="1" ht="36" customHeight="1" spans="1:9">
      <c r="A179" s="33">
        <v>5049</v>
      </c>
      <c r="B179" s="34" t="s">
        <v>340</v>
      </c>
      <c r="C179" s="35" t="s">
        <v>41</v>
      </c>
      <c r="D179" s="35"/>
      <c r="E179" s="36">
        <v>90</v>
      </c>
      <c r="F179" s="35"/>
      <c r="G179" s="35"/>
      <c r="H179" s="36">
        <f t="shared" si="4"/>
        <v>0</v>
      </c>
      <c r="I179" s="51" t="s">
        <v>341</v>
      </c>
    </row>
    <row r="180" s="17" customFormat="1" ht="36" customHeight="1" spans="1:9">
      <c r="A180" s="33">
        <v>5050</v>
      </c>
      <c r="B180" s="34" t="s">
        <v>342</v>
      </c>
      <c r="C180" s="35" t="s">
        <v>41</v>
      </c>
      <c r="D180" s="35"/>
      <c r="E180" s="36">
        <v>65</v>
      </c>
      <c r="F180" s="35"/>
      <c r="G180" s="35"/>
      <c r="H180" s="36">
        <f t="shared" si="4"/>
        <v>0</v>
      </c>
      <c r="I180" s="51" t="s">
        <v>343</v>
      </c>
    </row>
    <row r="181" s="17" customFormat="1" ht="36" customHeight="1" spans="1:9">
      <c r="A181" s="33">
        <v>5051</v>
      </c>
      <c r="B181" s="34" t="s">
        <v>344</v>
      </c>
      <c r="C181" s="35" t="s">
        <v>41</v>
      </c>
      <c r="D181" s="35"/>
      <c r="E181" s="36">
        <v>150</v>
      </c>
      <c r="F181" s="35"/>
      <c r="G181" s="35"/>
      <c r="H181" s="36">
        <f t="shared" si="4"/>
        <v>0</v>
      </c>
      <c r="I181" s="51" t="s">
        <v>345</v>
      </c>
    </row>
    <row r="182" s="17" customFormat="1" ht="36" customHeight="1" spans="1:9">
      <c r="A182" s="33">
        <v>5052</v>
      </c>
      <c r="B182" s="34" t="s">
        <v>346</v>
      </c>
      <c r="C182" s="35" t="s">
        <v>19</v>
      </c>
      <c r="D182" s="35"/>
      <c r="E182" s="36">
        <v>22</v>
      </c>
      <c r="F182" s="35"/>
      <c r="G182" s="35"/>
      <c r="H182" s="36">
        <f t="shared" si="4"/>
        <v>0</v>
      </c>
      <c r="I182" s="51" t="s">
        <v>347</v>
      </c>
    </row>
    <row r="183" s="17" customFormat="1" ht="36" customHeight="1" spans="1:9">
      <c r="A183" s="33">
        <v>5053</v>
      </c>
      <c r="B183" s="34" t="s">
        <v>348</v>
      </c>
      <c r="C183" s="35" t="s">
        <v>19</v>
      </c>
      <c r="D183" s="35"/>
      <c r="E183" s="36">
        <v>150</v>
      </c>
      <c r="F183" s="35"/>
      <c r="G183" s="35"/>
      <c r="H183" s="36">
        <f t="shared" si="4"/>
        <v>0</v>
      </c>
      <c r="I183" s="51" t="s">
        <v>349</v>
      </c>
    </row>
    <row r="184" s="17" customFormat="1" ht="36" customHeight="1" spans="1:9">
      <c r="A184" s="33">
        <v>5054</v>
      </c>
      <c r="B184" s="34" t="s">
        <v>350</v>
      </c>
      <c r="C184" s="35" t="s">
        <v>19</v>
      </c>
      <c r="D184" s="35"/>
      <c r="E184" s="36">
        <v>220</v>
      </c>
      <c r="F184" s="35"/>
      <c r="G184" s="35"/>
      <c r="H184" s="36">
        <f t="shared" si="4"/>
        <v>0</v>
      </c>
      <c r="I184" s="51" t="s">
        <v>351</v>
      </c>
    </row>
    <row r="185" s="17" customFormat="1" ht="36" customHeight="1" spans="1:9">
      <c r="A185" s="33">
        <v>5055</v>
      </c>
      <c r="B185" s="34" t="s">
        <v>352</v>
      </c>
      <c r="C185" s="35" t="s">
        <v>41</v>
      </c>
      <c r="D185" s="35"/>
      <c r="E185" s="36">
        <v>50</v>
      </c>
      <c r="F185" s="35"/>
      <c r="G185" s="35"/>
      <c r="H185" s="36">
        <f t="shared" si="4"/>
        <v>0</v>
      </c>
      <c r="I185" s="51" t="s">
        <v>353</v>
      </c>
    </row>
    <row r="186" s="17" customFormat="1" ht="36" customHeight="1" spans="1:9">
      <c r="A186" s="33">
        <v>5056</v>
      </c>
      <c r="B186" s="34" t="s">
        <v>354</v>
      </c>
      <c r="C186" s="35" t="s">
        <v>41</v>
      </c>
      <c r="D186" s="35"/>
      <c r="E186" s="36">
        <v>75</v>
      </c>
      <c r="F186" s="35"/>
      <c r="G186" s="35"/>
      <c r="H186" s="36">
        <f t="shared" si="4"/>
        <v>0</v>
      </c>
      <c r="I186" s="51" t="s">
        <v>355</v>
      </c>
    </row>
    <row r="187" s="17" customFormat="1" ht="36" customHeight="1" spans="1:9">
      <c r="A187" s="33">
        <v>5057</v>
      </c>
      <c r="B187" s="34" t="s">
        <v>356</v>
      </c>
      <c r="C187" s="35" t="s">
        <v>41</v>
      </c>
      <c r="D187" s="35"/>
      <c r="E187" s="36">
        <v>50</v>
      </c>
      <c r="F187" s="35"/>
      <c r="G187" s="35"/>
      <c r="H187" s="36">
        <f t="shared" si="4"/>
        <v>0</v>
      </c>
      <c r="I187" s="51" t="s">
        <v>357</v>
      </c>
    </row>
    <row r="188" s="17" customFormat="1" ht="48.75" customHeight="1" spans="1:9">
      <c r="A188" s="33">
        <v>5058</v>
      </c>
      <c r="B188" s="34" t="s">
        <v>358</v>
      </c>
      <c r="C188" s="35" t="s">
        <v>41</v>
      </c>
      <c r="D188" s="35"/>
      <c r="E188" s="36">
        <v>850</v>
      </c>
      <c r="F188" s="35"/>
      <c r="G188" s="35"/>
      <c r="H188" s="36">
        <f t="shared" si="4"/>
        <v>0</v>
      </c>
      <c r="I188" s="51" t="s">
        <v>359</v>
      </c>
    </row>
    <row r="189" s="17" customFormat="1" ht="36" customHeight="1" spans="1:9">
      <c r="A189" s="33">
        <v>5059</v>
      </c>
      <c r="B189" s="34" t="s">
        <v>360</v>
      </c>
      <c r="C189" s="35" t="s">
        <v>19</v>
      </c>
      <c r="D189" s="35"/>
      <c r="E189" s="36">
        <v>450</v>
      </c>
      <c r="F189" s="35"/>
      <c r="G189" s="35"/>
      <c r="H189" s="36">
        <f t="shared" si="4"/>
        <v>0</v>
      </c>
      <c r="I189" s="51" t="s">
        <v>361</v>
      </c>
    </row>
    <row r="190" s="17" customFormat="1" ht="36" customHeight="1" spans="1:9">
      <c r="A190" s="33">
        <v>5060</v>
      </c>
      <c r="B190" s="34" t="s">
        <v>362</v>
      </c>
      <c r="C190" s="35" t="s">
        <v>19</v>
      </c>
      <c r="D190" s="35"/>
      <c r="E190" s="36">
        <v>400</v>
      </c>
      <c r="F190" s="35"/>
      <c r="G190" s="35"/>
      <c r="H190" s="36">
        <f t="shared" si="4"/>
        <v>0</v>
      </c>
      <c r="I190" s="51" t="s">
        <v>363</v>
      </c>
    </row>
    <row r="191" s="17" customFormat="1" ht="36" customHeight="1" spans="1:9">
      <c r="A191" s="33">
        <v>5061</v>
      </c>
      <c r="B191" s="34" t="s">
        <v>364</v>
      </c>
      <c r="C191" s="35" t="s">
        <v>19</v>
      </c>
      <c r="D191" s="35"/>
      <c r="E191" s="36">
        <v>550</v>
      </c>
      <c r="F191" s="35"/>
      <c r="G191" s="35"/>
      <c r="H191" s="36">
        <f t="shared" si="4"/>
        <v>0</v>
      </c>
      <c r="I191" s="51" t="s">
        <v>365</v>
      </c>
    </row>
    <row r="192" s="17" customFormat="1" ht="36.75" customHeight="1" spans="1:9">
      <c r="A192" s="33">
        <v>5062</v>
      </c>
      <c r="B192" s="34" t="s">
        <v>366</v>
      </c>
      <c r="C192" s="35" t="s">
        <v>19</v>
      </c>
      <c r="D192" s="35"/>
      <c r="E192" s="36">
        <v>65</v>
      </c>
      <c r="F192" s="35"/>
      <c r="G192" s="35"/>
      <c r="H192" s="36">
        <f t="shared" si="4"/>
        <v>0</v>
      </c>
      <c r="I192" s="51" t="s">
        <v>367</v>
      </c>
    </row>
    <row r="193" s="17" customFormat="1" ht="39" customHeight="1" spans="1:9">
      <c r="A193" s="33">
        <v>5063</v>
      </c>
      <c r="B193" s="34" t="s">
        <v>368</v>
      </c>
      <c r="C193" s="35" t="s">
        <v>41</v>
      </c>
      <c r="D193" s="35"/>
      <c r="E193" s="36">
        <v>50</v>
      </c>
      <c r="F193" s="35"/>
      <c r="G193" s="35"/>
      <c r="H193" s="36">
        <f t="shared" si="4"/>
        <v>0</v>
      </c>
      <c r="I193" s="51" t="s">
        <v>369</v>
      </c>
    </row>
    <row r="194" s="17" customFormat="1" ht="39" customHeight="1" spans="1:9">
      <c r="A194" s="33">
        <v>5063</v>
      </c>
      <c r="B194" s="34" t="s">
        <v>370</v>
      </c>
      <c r="C194" s="35" t="s">
        <v>41</v>
      </c>
      <c r="D194" s="35"/>
      <c r="E194" s="36">
        <v>60</v>
      </c>
      <c r="F194" s="35"/>
      <c r="G194" s="35"/>
      <c r="H194" s="36">
        <f t="shared" si="4"/>
        <v>0</v>
      </c>
      <c r="I194" s="51" t="s">
        <v>371</v>
      </c>
    </row>
    <row r="195" s="17" customFormat="1" ht="44.25" customHeight="1" spans="1:9">
      <c r="A195" s="33">
        <v>5064</v>
      </c>
      <c r="B195" s="34" t="s">
        <v>372</v>
      </c>
      <c r="C195" s="35" t="s">
        <v>41</v>
      </c>
      <c r="D195" s="35"/>
      <c r="E195" s="36">
        <v>50</v>
      </c>
      <c r="F195" s="35"/>
      <c r="G195" s="35"/>
      <c r="H195" s="36">
        <f t="shared" ref="H195:H258" si="5">D195*E195</f>
        <v>0</v>
      </c>
      <c r="I195" s="51" t="s">
        <v>373</v>
      </c>
    </row>
    <row r="196" s="17" customFormat="1" ht="39" customHeight="1" spans="1:9">
      <c r="A196" s="33">
        <v>5063</v>
      </c>
      <c r="B196" s="34" t="s">
        <v>374</v>
      </c>
      <c r="C196" s="35" t="s">
        <v>244</v>
      </c>
      <c r="D196" s="35"/>
      <c r="E196" s="36">
        <v>150</v>
      </c>
      <c r="F196" s="35"/>
      <c r="G196" s="35"/>
      <c r="H196" s="36">
        <f t="shared" si="5"/>
        <v>0</v>
      </c>
      <c r="I196" s="51" t="s">
        <v>375</v>
      </c>
    </row>
    <row r="197" s="17" customFormat="1" ht="39" customHeight="1" spans="1:9">
      <c r="A197" s="33">
        <v>5063</v>
      </c>
      <c r="B197" s="34" t="s">
        <v>376</v>
      </c>
      <c r="C197" s="35" t="s">
        <v>244</v>
      </c>
      <c r="D197" s="35"/>
      <c r="E197" s="36">
        <v>200</v>
      </c>
      <c r="F197" s="35"/>
      <c r="G197" s="35"/>
      <c r="H197" s="36">
        <f t="shared" si="5"/>
        <v>0</v>
      </c>
      <c r="I197" s="51" t="s">
        <v>377</v>
      </c>
    </row>
    <row r="198" s="17" customFormat="1" ht="36.75" customHeight="1" spans="1:9">
      <c r="A198" s="33">
        <v>5065</v>
      </c>
      <c r="B198" s="34" t="s">
        <v>378</v>
      </c>
      <c r="C198" s="35" t="s">
        <v>244</v>
      </c>
      <c r="D198" s="35"/>
      <c r="E198" s="36">
        <v>200</v>
      </c>
      <c r="F198" s="35"/>
      <c r="G198" s="35"/>
      <c r="H198" s="36">
        <f t="shared" si="5"/>
        <v>0</v>
      </c>
      <c r="I198" s="51" t="s">
        <v>379</v>
      </c>
    </row>
    <row r="199" s="17" customFormat="1" ht="27.75" customHeight="1" spans="1:9">
      <c r="A199" s="33">
        <v>5066</v>
      </c>
      <c r="B199" s="34" t="s">
        <v>380</v>
      </c>
      <c r="C199" s="35" t="s">
        <v>244</v>
      </c>
      <c r="D199" s="35"/>
      <c r="E199" s="36">
        <v>400</v>
      </c>
      <c r="F199" s="35"/>
      <c r="G199" s="35"/>
      <c r="H199" s="36">
        <f t="shared" si="5"/>
        <v>0</v>
      </c>
      <c r="I199" s="51" t="s">
        <v>381</v>
      </c>
    </row>
    <row r="200" s="17" customFormat="1" ht="47.25" customHeight="1" spans="1:9">
      <c r="A200" s="33">
        <v>5067</v>
      </c>
      <c r="B200" s="34" t="s">
        <v>382</v>
      </c>
      <c r="C200" s="35" t="s">
        <v>383</v>
      </c>
      <c r="D200" s="35"/>
      <c r="E200" s="36">
        <v>750</v>
      </c>
      <c r="F200" s="35"/>
      <c r="G200" s="35"/>
      <c r="H200" s="36">
        <f t="shared" si="5"/>
        <v>0</v>
      </c>
      <c r="I200" s="51" t="s">
        <v>384</v>
      </c>
    </row>
    <row r="201" s="17" customFormat="1" ht="71.25" customHeight="1" spans="1:9">
      <c r="A201" s="33">
        <v>5068</v>
      </c>
      <c r="B201" s="34" t="s">
        <v>385</v>
      </c>
      <c r="C201" s="35" t="s">
        <v>383</v>
      </c>
      <c r="D201" s="35"/>
      <c r="E201" s="36">
        <v>1000</v>
      </c>
      <c r="F201" s="35"/>
      <c r="G201" s="35"/>
      <c r="H201" s="36">
        <f t="shared" si="5"/>
        <v>0</v>
      </c>
      <c r="I201" s="51" t="s">
        <v>386</v>
      </c>
    </row>
    <row r="202" s="17" customFormat="1" ht="71.25" customHeight="1" spans="1:9">
      <c r="A202" s="33">
        <v>5069</v>
      </c>
      <c r="B202" s="34" t="s">
        <v>387</v>
      </c>
      <c r="C202" s="35" t="s">
        <v>383</v>
      </c>
      <c r="D202" s="35"/>
      <c r="E202" s="36">
        <v>150</v>
      </c>
      <c r="F202" s="35"/>
      <c r="G202" s="35"/>
      <c r="H202" s="36">
        <f t="shared" si="5"/>
        <v>0</v>
      </c>
      <c r="I202" s="51" t="s">
        <v>388</v>
      </c>
    </row>
    <row r="203" s="17" customFormat="1" ht="71.25" customHeight="1" spans="1:9">
      <c r="A203" s="33">
        <v>5070</v>
      </c>
      <c r="B203" s="34" t="s">
        <v>389</v>
      </c>
      <c r="C203" s="35" t="s">
        <v>383</v>
      </c>
      <c r="D203" s="35"/>
      <c r="E203" s="36">
        <v>200</v>
      </c>
      <c r="F203" s="35"/>
      <c r="G203" s="35"/>
      <c r="H203" s="36">
        <f t="shared" si="5"/>
        <v>0</v>
      </c>
      <c r="I203" s="51" t="s">
        <v>388</v>
      </c>
    </row>
    <row r="204" s="17" customFormat="1" ht="71.25" customHeight="1" spans="1:9">
      <c r="A204" s="33">
        <v>5071</v>
      </c>
      <c r="B204" s="34" t="s">
        <v>390</v>
      </c>
      <c r="C204" s="35" t="s">
        <v>383</v>
      </c>
      <c r="D204" s="35"/>
      <c r="E204" s="36">
        <v>250</v>
      </c>
      <c r="F204" s="35"/>
      <c r="G204" s="35"/>
      <c r="H204" s="36">
        <f t="shared" si="5"/>
        <v>0</v>
      </c>
      <c r="I204" s="51" t="s">
        <v>388</v>
      </c>
    </row>
    <row r="205" s="17" customFormat="1" ht="71.25" customHeight="1" spans="1:9">
      <c r="A205" s="33">
        <v>5072</v>
      </c>
      <c r="B205" s="34" t="s">
        <v>391</v>
      </c>
      <c r="C205" s="35" t="s">
        <v>383</v>
      </c>
      <c r="D205" s="35"/>
      <c r="E205" s="36">
        <v>300</v>
      </c>
      <c r="F205" s="35"/>
      <c r="G205" s="35"/>
      <c r="H205" s="36">
        <f t="shared" si="5"/>
        <v>0</v>
      </c>
      <c r="I205" s="51" t="s">
        <v>388</v>
      </c>
    </row>
    <row r="206" s="17" customFormat="1" ht="57" customHeight="1" spans="1:9">
      <c r="A206" s="33">
        <v>5073</v>
      </c>
      <c r="B206" s="34" t="s">
        <v>392</v>
      </c>
      <c r="C206" s="35" t="s">
        <v>383</v>
      </c>
      <c r="D206" s="35"/>
      <c r="E206" s="36">
        <v>120</v>
      </c>
      <c r="F206" s="35"/>
      <c r="G206" s="35"/>
      <c r="H206" s="36">
        <f t="shared" si="5"/>
        <v>0</v>
      </c>
      <c r="I206" s="51" t="s">
        <v>393</v>
      </c>
    </row>
    <row r="207" s="17" customFormat="1" ht="56.25" customHeight="1" spans="1:9">
      <c r="A207" s="33">
        <v>5074</v>
      </c>
      <c r="B207" s="34" t="s">
        <v>394</v>
      </c>
      <c r="C207" s="35" t="s">
        <v>383</v>
      </c>
      <c r="D207" s="35"/>
      <c r="E207" s="36">
        <v>200</v>
      </c>
      <c r="F207" s="35"/>
      <c r="G207" s="35"/>
      <c r="H207" s="36">
        <f t="shared" si="5"/>
        <v>0</v>
      </c>
      <c r="I207" s="51" t="s">
        <v>395</v>
      </c>
    </row>
    <row r="208" s="17" customFormat="1" ht="48" customHeight="1" spans="1:9">
      <c r="A208" s="33">
        <v>5075</v>
      </c>
      <c r="B208" s="34" t="s">
        <v>396</v>
      </c>
      <c r="C208" s="35" t="s">
        <v>383</v>
      </c>
      <c r="D208" s="35"/>
      <c r="E208" s="36">
        <v>1200</v>
      </c>
      <c r="F208" s="35"/>
      <c r="G208" s="35"/>
      <c r="H208" s="36">
        <f t="shared" si="5"/>
        <v>0</v>
      </c>
      <c r="I208" s="51" t="s">
        <v>397</v>
      </c>
    </row>
    <row r="209" s="17" customFormat="1" ht="36" customHeight="1" spans="1:9">
      <c r="A209" s="33">
        <v>5076</v>
      </c>
      <c r="B209" s="34" t="s">
        <v>398</v>
      </c>
      <c r="C209" s="35" t="s">
        <v>383</v>
      </c>
      <c r="D209" s="35"/>
      <c r="E209" s="36">
        <v>1500</v>
      </c>
      <c r="F209" s="35"/>
      <c r="G209" s="35"/>
      <c r="H209" s="36">
        <f t="shared" si="5"/>
        <v>0</v>
      </c>
      <c r="I209" s="51" t="s">
        <v>399</v>
      </c>
    </row>
    <row r="210" s="17" customFormat="1" ht="71.25" customHeight="1" spans="1:9">
      <c r="A210" s="33">
        <v>5077</v>
      </c>
      <c r="B210" s="34" t="s">
        <v>400</v>
      </c>
      <c r="C210" s="35" t="s">
        <v>383</v>
      </c>
      <c r="D210" s="35"/>
      <c r="E210" s="36">
        <v>200</v>
      </c>
      <c r="F210" s="35"/>
      <c r="G210" s="35"/>
      <c r="H210" s="36">
        <f t="shared" si="5"/>
        <v>0</v>
      </c>
      <c r="I210" s="51" t="s">
        <v>388</v>
      </c>
    </row>
    <row r="211" s="17" customFormat="1" ht="71.25" customHeight="1" spans="1:9">
      <c r="A211" s="33">
        <v>5078</v>
      </c>
      <c r="B211" s="34" t="s">
        <v>401</v>
      </c>
      <c r="C211" s="35" t="s">
        <v>383</v>
      </c>
      <c r="D211" s="35"/>
      <c r="E211" s="36">
        <v>250</v>
      </c>
      <c r="F211" s="35"/>
      <c r="G211" s="35"/>
      <c r="H211" s="36">
        <f t="shared" si="5"/>
        <v>0</v>
      </c>
      <c r="I211" s="51" t="s">
        <v>388</v>
      </c>
    </row>
    <row r="212" s="17" customFormat="1" ht="71.25" customHeight="1" spans="1:9">
      <c r="A212" s="33">
        <v>5079</v>
      </c>
      <c r="B212" s="34" t="s">
        <v>402</v>
      </c>
      <c r="C212" s="35" t="s">
        <v>383</v>
      </c>
      <c r="D212" s="35"/>
      <c r="E212" s="36">
        <v>175</v>
      </c>
      <c r="F212" s="35"/>
      <c r="G212" s="35"/>
      <c r="H212" s="36">
        <f t="shared" si="5"/>
        <v>0</v>
      </c>
      <c r="I212" s="51" t="s">
        <v>403</v>
      </c>
    </row>
    <row r="213" s="17" customFormat="1" ht="71.25" customHeight="1" spans="1:9">
      <c r="A213" s="33">
        <v>5080</v>
      </c>
      <c r="B213" s="34" t="s">
        <v>404</v>
      </c>
      <c r="C213" s="35" t="s">
        <v>383</v>
      </c>
      <c r="D213" s="35"/>
      <c r="E213" s="36">
        <v>250</v>
      </c>
      <c r="F213" s="35"/>
      <c r="G213" s="35"/>
      <c r="H213" s="36">
        <f t="shared" si="5"/>
        <v>0</v>
      </c>
      <c r="I213" s="51" t="s">
        <v>395</v>
      </c>
    </row>
    <row r="214" s="17" customFormat="1" ht="54.75" customHeight="1" spans="1:9">
      <c r="A214" s="33">
        <v>5081</v>
      </c>
      <c r="B214" s="34" t="s">
        <v>405</v>
      </c>
      <c r="C214" s="35" t="s">
        <v>383</v>
      </c>
      <c r="D214" s="35"/>
      <c r="E214" s="36">
        <v>400</v>
      </c>
      <c r="F214" s="35"/>
      <c r="G214" s="35"/>
      <c r="H214" s="36">
        <f t="shared" si="5"/>
        <v>0</v>
      </c>
      <c r="I214" s="51" t="s">
        <v>406</v>
      </c>
    </row>
    <row r="215" s="17" customFormat="1" ht="68.25" customHeight="1" spans="1:9">
      <c r="A215" s="33">
        <v>5082</v>
      </c>
      <c r="B215" s="34" t="s">
        <v>407</v>
      </c>
      <c r="C215" s="35" t="s">
        <v>383</v>
      </c>
      <c r="D215" s="35"/>
      <c r="E215" s="36">
        <v>2760</v>
      </c>
      <c r="F215" s="35"/>
      <c r="G215" s="35"/>
      <c r="H215" s="36">
        <f t="shared" si="5"/>
        <v>0</v>
      </c>
      <c r="I215" s="51" t="s">
        <v>408</v>
      </c>
    </row>
    <row r="216" s="17" customFormat="1" ht="47.25" customHeight="1" spans="1:9">
      <c r="A216" s="33">
        <v>5083</v>
      </c>
      <c r="B216" s="34" t="s">
        <v>409</v>
      </c>
      <c r="C216" s="35" t="s">
        <v>383</v>
      </c>
      <c r="D216" s="35"/>
      <c r="E216" s="36">
        <v>3760</v>
      </c>
      <c r="F216" s="35"/>
      <c r="G216" s="35"/>
      <c r="H216" s="36">
        <f t="shared" si="5"/>
        <v>0</v>
      </c>
      <c r="I216" s="51" t="s">
        <v>410</v>
      </c>
    </row>
    <row r="217" s="17" customFormat="1" ht="57" customHeight="1" spans="1:9">
      <c r="A217" s="33">
        <v>5084</v>
      </c>
      <c r="B217" s="34" t="s">
        <v>411</v>
      </c>
      <c r="C217" s="35" t="s">
        <v>383</v>
      </c>
      <c r="D217" s="35"/>
      <c r="E217" s="36">
        <v>2950</v>
      </c>
      <c r="F217" s="35"/>
      <c r="G217" s="35"/>
      <c r="H217" s="36">
        <f t="shared" si="5"/>
        <v>0</v>
      </c>
      <c r="I217" s="51" t="s">
        <v>410</v>
      </c>
    </row>
    <row r="218" s="17" customFormat="1" ht="42.75" customHeight="1" spans="1:9">
      <c r="A218" s="33">
        <v>5085</v>
      </c>
      <c r="B218" s="34" t="s">
        <v>412</v>
      </c>
      <c r="C218" s="35" t="s">
        <v>383</v>
      </c>
      <c r="D218" s="35"/>
      <c r="E218" s="36">
        <v>2870</v>
      </c>
      <c r="F218" s="35"/>
      <c r="G218" s="35"/>
      <c r="H218" s="36">
        <f t="shared" si="5"/>
        <v>0</v>
      </c>
      <c r="I218" s="51" t="s">
        <v>413</v>
      </c>
    </row>
    <row r="219" s="17" customFormat="1" ht="36" customHeight="1" spans="1:9">
      <c r="A219" s="33">
        <v>5086</v>
      </c>
      <c r="B219" s="34" t="s">
        <v>414</v>
      </c>
      <c r="C219" s="35" t="s">
        <v>383</v>
      </c>
      <c r="D219" s="35"/>
      <c r="E219" s="36">
        <v>3180</v>
      </c>
      <c r="F219" s="35"/>
      <c r="G219" s="35"/>
      <c r="H219" s="36">
        <f t="shared" si="5"/>
        <v>0</v>
      </c>
      <c r="I219" s="51" t="s">
        <v>415</v>
      </c>
    </row>
    <row r="220" s="17" customFormat="1" ht="60" customHeight="1" spans="1:9">
      <c r="A220" s="33">
        <v>5087</v>
      </c>
      <c r="B220" s="34" t="s">
        <v>416</v>
      </c>
      <c r="C220" s="35" t="s">
        <v>383</v>
      </c>
      <c r="D220" s="35"/>
      <c r="E220" s="36">
        <v>2870</v>
      </c>
      <c r="F220" s="35"/>
      <c r="G220" s="35"/>
      <c r="H220" s="36">
        <f t="shared" si="5"/>
        <v>0</v>
      </c>
      <c r="I220" s="51" t="s">
        <v>417</v>
      </c>
    </row>
    <row r="221" s="17" customFormat="1" ht="36" customHeight="1" spans="1:9">
      <c r="A221" s="33">
        <v>5088</v>
      </c>
      <c r="B221" s="34" t="s">
        <v>418</v>
      </c>
      <c r="C221" s="35" t="s">
        <v>383</v>
      </c>
      <c r="D221" s="35"/>
      <c r="E221" s="36">
        <v>3180</v>
      </c>
      <c r="F221" s="35"/>
      <c r="G221" s="35"/>
      <c r="H221" s="36">
        <f t="shared" si="5"/>
        <v>0</v>
      </c>
      <c r="I221" s="51" t="s">
        <v>419</v>
      </c>
    </row>
    <row r="222" s="17" customFormat="1" ht="84" customHeight="1" spans="1:9">
      <c r="A222" s="33">
        <v>5089</v>
      </c>
      <c r="B222" s="34" t="s">
        <v>420</v>
      </c>
      <c r="C222" s="35" t="s">
        <v>41</v>
      </c>
      <c r="D222" s="35"/>
      <c r="E222" s="36">
        <v>540</v>
      </c>
      <c r="F222" s="35"/>
      <c r="G222" s="35"/>
      <c r="H222" s="36">
        <f t="shared" si="5"/>
        <v>0</v>
      </c>
      <c r="I222" s="51" t="s">
        <v>421</v>
      </c>
    </row>
    <row r="223" s="17" customFormat="1" ht="84" customHeight="1" spans="1:9">
      <c r="A223" s="33">
        <v>5090</v>
      </c>
      <c r="B223" s="34" t="s">
        <v>422</v>
      </c>
      <c r="C223" s="35" t="s">
        <v>41</v>
      </c>
      <c r="D223" s="35"/>
      <c r="E223" s="36">
        <v>540</v>
      </c>
      <c r="F223" s="35"/>
      <c r="G223" s="35"/>
      <c r="H223" s="36">
        <f t="shared" si="5"/>
        <v>0</v>
      </c>
      <c r="I223" s="51" t="s">
        <v>421</v>
      </c>
    </row>
    <row r="224" s="17" customFormat="1" ht="72" customHeight="1" spans="1:9">
      <c r="A224" s="33">
        <v>5091</v>
      </c>
      <c r="B224" s="34" t="s">
        <v>423</v>
      </c>
      <c r="C224" s="35" t="s">
        <v>41</v>
      </c>
      <c r="D224" s="35"/>
      <c r="E224" s="36">
        <v>540</v>
      </c>
      <c r="F224" s="35"/>
      <c r="G224" s="35"/>
      <c r="H224" s="36">
        <f t="shared" si="5"/>
        <v>0</v>
      </c>
      <c r="I224" s="51" t="s">
        <v>424</v>
      </c>
    </row>
    <row r="225" s="17" customFormat="1" ht="72" customHeight="1" spans="1:9">
      <c r="A225" s="33">
        <v>5092</v>
      </c>
      <c r="B225" s="34" t="s">
        <v>425</v>
      </c>
      <c r="C225" s="35" t="s">
        <v>41</v>
      </c>
      <c r="D225" s="35"/>
      <c r="E225" s="36">
        <v>540</v>
      </c>
      <c r="F225" s="35"/>
      <c r="G225" s="35"/>
      <c r="H225" s="36">
        <f t="shared" si="5"/>
        <v>0</v>
      </c>
      <c r="I225" s="51" t="s">
        <v>426</v>
      </c>
    </row>
    <row r="226" s="17" customFormat="1" ht="84" customHeight="1" spans="1:9">
      <c r="A226" s="33">
        <v>5093</v>
      </c>
      <c r="B226" s="34" t="s">
        <v>427</v>
      </c>
      <c r="C226" s="35" t="s">
        <v>41</v>
      </c>
      <c r="D226" s="35"/>
      <c r="E226" s="36">
        <v>540</v>
      </c>
      <c r="F226" s="35"/>
      <c r="G226" s="35"/>
      <c r="H226" s="36">
        <f t="shared" si="5"/>
        <v>0</v>
      </c>
      <c r="I226" s="51" t="s">
        <v>421</v>
      </c>
    </row>
    <row r="227" s="17" customFormat="1" ht="84" customHeight="1" spans="1:9">
      <c r="A227" s="33">
        <v>5094</v>
      </c>
      <c r="B227" s="34" t="s">
        <v>428</v>
      </c>
      <c r="C227" s="35" t="s">
        <v>41</v>
      </c>
      <c r="D227" s="35"/>
      <c r="E227" s="36">
        <v>540</v>
      </c>
      <c r="F227" s="35"/>
      <c r="G227" s="35"/>
      <c r="H227" s="36">
        <f t="shared" si="5"/>
        <v>0</v>
      </c>
      <c r="I227" s="51" t="s">
        <v>421</v>
      </c>
    </row>
    <row r="228" s="17" customFormat="1" ht="72" customHeight="1" spans="1:9">
      <c r="A228" s="33">
        <v>5095</v>
      </c>
      <c r="B228" s="34" t="s">
        <v>429</v>
      </c>
      <c r="C228" s="35" t="s">
        <v>41</v>
      </c>
      <c r="D228" s="35"/>
      <c r="E228" s="36">
        <v>540</v>
      </c>
      <c r="F228" s="35"/>
      <c r="G228" s="35"/>
      <c r="H228" s="36">
        <f t="shared" si="5"/>
        <v>0</v>
      </c>
      <c r="I228" s="51" t="s">
        <v>424</v>
      </c>
    </row>
    <row r="229" s="17" customFormat="1" ht="72" customHeight="1" spans="1:9">
      <c r="A229" s="33">
        <v>5096</v>
      </c>
      <c r="B229" s="34" t="s">
        <v>430</v>
      </c>
      <c r="C229" s="35" t="s">
        <v>41</v>
      </c>
      <c r="D229" s="35"/>
      <c r="E229" s="36">
        <v>540</v>
      </c>
      <c r="F229" s="35"/>
      <c r="G229" s="35"/>
      <c r="H229" s="36">
        <f t="shared" si="5"/>
        <v>0</v>
      </c>
      <c r="I229" s="51" t="s">
        <v>426</v>
      </c>
    </row>
    <row r="230" s="17" customFormat="1" ht="48" customHeight="1" spans="1:9">
      <c r="A230" s="33">
        <v>5097</v>
      </c>
      <c r="B230" s="34" t="s">
        <v>431</v>
      </c>
      <c r="C230" s="35" t="s">
        <v>41</v>
      </c>
      <c r="D230" s="35"/>
      <c r="E230" s="36">
        <v>26</v>
      </c>
      <c r="F230" s="35"/>
      <c r="G230" s="35"/>
      <c r="H230" s="36">
        <f t="shared" si="5"/>
        <v>0</v>
      </c>
      <c r="I230" s="51" t="s">
        <v>432</v>
      </c>
    </row>
    <row r="231" s="17" customFormat="1" ht="48" customHeight="1" spans="1:9">
      <c r="A231" s="33">
        <v>5098</v>
      </c>
      <c r="B231" s="34" t="s">
        <v>433</v>
      </c>
      <c r="C231" s="35" t="s">
        <v>41</v>
      </c>
      <c r="D231" s="35"/>
      <c r="E231" s="36">
        <v>26</v>
      </c>
      <c r="F231" s="35"/>
      <c r="G231" s="35"/>
      <c r="H231" s="36">
        <f t="shared" si="5"/>
        <v>0</v>
      </c>
      <c r="I231" s="51" t="s">
        <v>432</v>
      </c>
    </row>
    <row r="232" s="17" customFormat="1" ht="48" customHeight="1" spans="1:9">
      <c r="A232" s="33">
        <v>5099</v>
      </c>
      <c r="B232" s="34" t="s">
        <v>434</v>
      </c>
      <c r="C232" s="35" t="s">
        <v>41</v>
      </c>
      <c r="D232" s="35"/>
      <c r="E232" s="36">
        <v>25</v>
      </c>
      <c r="F232" s="35"/>
      <c r="G232" s="35"/>
      <c r="H232" s="36">
        <f t="shared" si="5"/>
        <v>0</v>
      </c>
      <c r="I232" s="51" t="s">
        <v>435</v>
      </c>
    </row>
    <row r="233" s="17" customFormat="1" ht="48" customHeight="1" spans="1:9">
      <c r="A233" s="33">
        <v>5100</v>
      </c>
      <c r="B233" s="34" t="s">
        <v>436</v>
      </c>
      <c r="C233" s="35" t="s">
        <v>41</v>
      </c>
      <c r="D233" s="35"/>
      <c r="E233" s="36">
        <v>25</v>
      </c>
      <c r="F233" s="35"/>
      <c r="G233" s="35"/>
      <c r="H233" s="36">
        <f t="shared" si="5"/>
        <v>0</v>
      </c>
      <c r="I233" s="51" t="s">
        <v>435</v>
      </c>
    </row>
    <row r="234" s="17" customFormat="1" ht="48" customHeight="1" spans="1:9">
      <c r="A234" s="33">
        <v>5101</v>
      </c>
      <c r="B234" s="34" t="s">
        <v>437</v>
      </c>
      <c r="C234" s="35" t="s">
        <v>41</v>
      </c>
      <c r="D234" s="35"/>
      <c r="E234" s="36">
        <v>28</v>
      </c>
      <c r="F234" s="35"/>
      <c r="G234" s="35"/>
      <c r="H234" s="36">
        <f t="shared" si="5"/>
        <v>0</v>
      </c>
      <c r="I234" s="51" t="s">
        <v>438</v>
      </c>
    </row>
    <row r="235" s="17" customFormat="1" ht="48" customHeight="1" spans="1:9">
      <c r="A235" s="33">
        <v>5102</v>
      </c>
      <c r="B235" s="34" t="s">
        <v>439</v>
      </c>
      <c r="C235" s="35" t="s">
        <v>41</v>
      </c>
      <c r="D235" s="35"/>
      <c r="E235" s="36">
        <v>28</v>
      </c>
      <c r="F235" s="35"/>
      <c r="G235" s="35"/>
      <c r="H235" s="36">
        <f t="shared" si="5"/>
        <v>0</v>
      </c>
      <c r="I235" s="51" t="s">
        <v>438</v>
      </c>
    </row>
    <row r="236" s="17" customFormat="1" ht="48" customHeight="1" spans="1:9">
      <c r="A236" s="33">
        <v>5103</v>
      </c>
      <c r="B236" s="34" t="s">
        <v>440</v>
      </c>
      <c r="C236" s="35" t="s">
        <v>41</v>
      </c>
      <c r="D236" s="35"/>
      <c r="E236" s="36">
        <v>30</v>
      </c>
      <c r="F236" s="35"/>
      <c r="G236" s="35"/>
      <c r="H236" s="36">
        <f t="shared" si="5"/>
        <v>0</v>
      </c>
      <c r="I236" s="51" t="s">
        <v>441</v>
      </c>
    </row>
    <row r="237" s="17" customFormat="1" ht="48" customHeight="1" spans="1:9">
      <c r="A237" s="33">
        <v>5104</v>
      </c>
      <c r="B237" s="34" t="s">
        <v>442</v>
      </c>
      <c r="C237" s="35" t="s">
        <v>41</v>
      </c>
      <c r="D237" s="35"/>
      <c r="E237" s="36">
        <v>30</v>
      </c>
      <c r="F237" s="35"/>
      <c r="G237" s="35"/>
      <c r="H237" s="36">
        <f t="shared" si="5"/>
        <v>0</v>
      </c>
      <c r="I237" s="51" t="s">
        <v>441</v>
      </c>
    </row>
    <row r="238" s="17" customFormat="1" ht="60" customHeight="1" spans="1:9">
      <c r="A238" s="33">
        <v>5105</v>
      </c>
      <c r="B238" s="34" t="s">
        <v>443</v>
      </c>
      <c r="C238" s="35" t="s">
        <v>41</v>
      </c>
      <c r="D238" s="35"/>
      <c r="E238" s="36">
        <v>150</v>
      </c>
      <c r="F238" s="35"/>
      <c r="G238" s="35"/>
      <c r="H238" s="36">
        <f t="shared" si="5"/>
        <v>0</v>
      </c>
      <c r="I238" s="51" t="s">
        <v>444</v>
      </c>
    </row>
    <row r="239" s="17" customFormat="1" ht="60" customHeight="1" spans="1:9">
      <c r="A239" s="33">
        <v>5106</v>
      </c>
      <c r="B239" s="34" t="s">
        <v>445</v>
      </c>
      <c r="C239" s="35" t="s">
        <v>41</v>
      </c>
      <c r="D239" s="35"/>
      <c r="E239" s="36">
        <v>150</v>
      </c>
      <c r="F239" s="35"/>
      <c r="G239" s="35"/>
      <c r="H239" s="36">
        <f t="shared" si="5"/>
        <v>0</v>
      </c>
      <c r="I239" s="51" t="s">
        <v>444</v>
      </c>
    </row>
    <row r="240" s="17" customFormat="1" ht="36" customHeight="1" spans="1:9">
      <c r="A240" s="33">
        <v>5107</v>
      </c>
      <c r="B240" s="34" t="s">
        <v>446</v>
      </c>
      <c r="C240" s="35" t="s">
        <v>19</v>
      </c>
      <c r="D240" s="35"/>
      <c r="E240" s="36">
        <v>680</v>
      </c>
      <c r="F240" s="35"/>
      <c r="G240" s="35"/>
      <c r="H240" s="36">
        <f t="shared" si="5"/>
        <v>0</v>
      </c>
      <c r="I240" s="51" t="s">
        <v>447</v>
      </c>
    </row>
    <row r="241" s="17" customFormat="1" ht="36" customHeight="1" spans="1:9">
      <c r="A241" s="33">
        <v>5108</v>
      </c>
      <c r="B241" s="34" t="s">
        <v>448</v>
      </c>
      <c r="C241" s="35" t="s">
        <v>19</v>
      </c>
      <c r="D241" s="35"/>
      <c r="E241" s="36">
        <v>680</v>
      </c>
      <c r="F241" s="35"/>
      <c r="G241" s="35"/>
      <c r="H241" s="36">
        <f t="shared" si="5"/>
        <v>0</v>
      </c>
      <c r="I241" s="51" t="s">
        <v>449</v>
      </c>
    </row>
    <row r="242" s="17" customFormat="1" ht="36" customHeight="1" spans="1:9">
      <c r="A242" s="33">
        <v>5109</v>
      </c>
      <c r="B242" s="34" t="s">
        <v>450</v>
      </c>
      <c r="C242" s="35" t="s">
        <v>19</v>
      </c>
      <c r="D242" s="35"/>
      <c r="E242" s="36">
        <v>680</v>
      </c>
      <c r="F242" s="35"/>
      <c r="G242" s="35"/>
      <c r="H242" s="36">
        <f t="shared" si="5"/>
        <v>0</v>
      </c>
      <c r="I242" s="51" t="s">
        <v>451</v>
      </c>
    </row>
    <row r="243" s="17" customFormat="1" ht="36" customHeight="1" spans="1:9">
      <c r="A243" s="33">
        <v>5110</v>
      </c>
      <c r="B243" s="34" t="s">
        <v>452</v>
      </c>
      <c r="C243" s="35" t="s">
        <v>19</v>
      </c>
      <c r="D243" s="35"/>
      <c r="E243" s="36">
        <v>680</v>
      </c>
      <c r="F243" s="35"/>
      <c r="G243" s="35"/>
      <c r="H243" s="36">
        <f t="shared" si="5"/>
        <v>0</v>
      </c>
      <c r="I243" s="51" t="s">
        <v>453</v>
      </c>
    </row>
    <row r="244" s="17" customFormat="1" ht="48" customHeight="1" spans="1:9">
      <c r="A244" s="33">
        <v>5111</v>
      </c>
      <c r="B244" s="34" t="s">
        <v>454</v>
      </c>
      <c r="C244" s="35" t="s">
        <v>19</v>
      </c>
      <c r="D244" s="35"/>
      <c r="E244" s="36">
        <v>750</v>
      </c>
      <c r="F244" s="35"/>
      <c r="G244" s="35"/>
      <c r="H244" s="36">
        <f t="shared" si="5"/>
        <v>0</v>
      </c>
      <c r="I244" s="51" t="s">
        <v>455</v>
      </c>
    </row>
    <row r="245" s="17" customFormat="1" ht="48" customHeight="1" spans="1:9">
      <c r="A245" s="33">
        <v>5112</v>
      </c>
      <c r="B245" s="34" t="s">
        <v>456</v>
      </c>
      <c r="C245" s="35" t="s">
        <v>19</v>
      </c>
      <c r="D245" s="35"/>
      <c r="E245" s="36">
        <v>750</v>
      </c>
      <c r="F245" s="35"/>
      <c r="G245" s="35"/>
      <c r="H245" s="36">
        <f t="shared" si="5"/>
        <v>0</v>
      </c>
      <c r="I245" s="51" t="s">
        <v>455</v>
      </c>
    </row>
    <row r="246" s="17" customFormat="1" ht="36" customHeight="1" spans="1:9">
      <c r="A246" s="33">
        <v>5113</v>
      </c>
      <c r="B246" s="34" t="s">
        <v>457</v>
      </c>
      <c r="C246" s="35" t="s">
        <v>19</v>
      </c>
      <c r="D246" s="35"/>
      <c r="E246" s="36">
        <v>750</v>
      </c>
      <c r="F246" s="35"/>
      <c r="G246" s="35"/>
      <c r="H246" s="36">
        <f t="shared" si="5"/>
        <v>0</v>
      </c>
      <c r="I246" s="51" t="s">
        <v>458</v>
      </c>
    </row>
    <row r="247" s="17" customFormat="1" ht="36" customHeight="1" spans="1:9">
      <c r="A247" s="33">
        <v>5114</v>
      </c>
      <c r="B247" s="34" t="s">
        <v>459</v>
      </c>
      <c r="C247" s="35" t="s">
        <v>19</v>
      </c>
      <c r="D247" s="35"/>
      <c r="E247" s="36">
        <v>750</v>
      </c>
      <c r="F247" s="35"/>
      <c r="G247" s="35"/>
      <c r="H247" s="36">
        <f t="shared" si="5"/>
        <v>0</v>
      </c>
      <c r="I247" s="51" t="s">
        <v>460</v>
      </c>
    </row>
    <row r="248" s="17" customFormat="1" ht="28.5" customHeight="1" spans="1:9">
      <c r="A248" s="33">
        <v>5115</v>
      </c>
      <c r="B248" s="34" t="s">
        <v>461</v>
      </c>
      <c r="C248" s="35" t="s">
        <v>19</v>
      </c>
      <c r="D248" s="35"/>
      <c r="E248" s="36">
        <v>750</v>
      </c>
      <c r="F248" s="35"/>
      <c r="G248" s="35"/>
      <c r="H248" s="36">
        <f t="shared" si="5"/>
        <v>0</v>
      </c>
      <c r="I248" s="51" t="s">
        <v>462</v>
      </c>
    </row>
    <row r="249" s="17" customFormat="1" ht="28.5" customHeight="1" spans="1:9">
      <c r="A249" s="33">
        <v>5116</v>
      </c>
      <c r="B249" s="34" t="s">
        <v>463</v>
      </c>
      <c r="C249" s="35" t="s">
        <v>19</v>
      </c>
      <c r="D249" s="35"/>
      <c r="E249" s="36">
        <v>750</v>
      </c>
      <c r="F249" s="35"/>
      <c r="G249" s="35"/>
      <c r="H249" s="36">
        <f t="shared" si="5"/>
        <v>0</v>
      </c>
      <c r="I249" s="51" t="s">
        <v>464</v>
      </c>
    </row>
    <row r="250" s="17" customFormat="1" ht="24" customHeight="1" spans="1:9">
      <c r="A250" s="33">
        <v>5117</v>
      </c>
      <c r="B250" s="34" t="s">
        <v>465</v>
      </c>
      <c r="C250" s="35" t="s">
        <v>19</v>
      </c>
      <c r="D250" s="35"/>
      <c r="E250" s="36">
        <v>750</v>
      </c>
      <c r="F250" s="35"/>
      <c r="G250" s="35"/>
      <c r="H250" s="36">
        <f t="shared" si="5"/>
        <v>0</v>
      </c>
      <c r="I250" s="51" t="s">
        <v>466</v>
      </c>
    </row>
    <row r="251" s="17" customFormat="1" ht="38.25" customHeight="1" spans="1:9">
      <c r="A251" s="33">
        <v>5118</v>
      </c>
      <c r="B251" s="34" t="s">
        <v>467</v>
      </c>
      <c r="C251" s="35" t="s">
        <v>19</v>
      </c>
      <c r="D251" s="35"/>
      <c r="E251" s="36">
        <v>750</v>
      </c>
      <c r="F251" s="35"/>
      <c r="G251" s="35"/>
      <c r="H251" s="36">
        <f t="shared" si="5"/>
        <v>0</v>
      </c>
      <c r="I251" s="51" t="s">
        <v>468</v>
      </c>
    </row>
    <row r="252" s="17" customFormat="1" ht="24" customHeight="1" spans="1:9">
      <c r="A252" s="33">
        <v>5119</v>
      </c>
      <c r="B252" s="34" t="s">
        <v>469</v>
      </c>
      <c r="C252" s="35" t="s">
        <v>19</v>
      </c>
      <c r="D252" s="35"/>
      <c r="E252" s="36">
        <v>750</v>
      </c>
      <c r="F252" s="35"/>
      <c r="G252" s="35"/>
      <c r="H252" s="36">
        <f t="shared" si="5"/>
        <v>0</v>
      </c>
      <c r="I252" s="51" t="s">
        <v>470</v>
      </c>
    </row>
    <row r="253" s="17" customFormat="1" ht="39.75" customHeight="1" spans="1:9">
      <c r="A253" s="33">
        <v>5120</v>
      </c>
      <c r="B253" s="34" t="s">
        <v>471</v>
      </c>
      <c r="C253" s="35" t="s">
        <v>19</v>
      </c>
      <c r="D253" s="35"/>
      <c r="E253" s="36">
        <v>750</v>
      </c>
      <c r="F253" s="35"/>
      <c r="G253" s="35"/>
      <c r="H253" s="36">
        <f t="shared" si="5"/>
        <v>0</v>
      </c>
      <c r="I253" s="51" t="s">
        <v>472</v>
      </c>
    </row>
    <row r="254" s="17" customFormat="1" ht="39.75" customHeight="1" spans="1:9">
      <c r="A254" s="33">
        <v>5121</v>
      </c>
      <c r="B254" s="34" t="s">
        <v>473</v>
      </c>
      <c r="C254" s="35" t="s">
        <v>19</v>
      </c>
      <c r="D254" s="35"/>
      <c r="E254" s="36">
        <v>750</v>
      </c>
      <c r="F254" s="35"/>
      <c r="G254" s="35"/>
      <c r="H254" s="36">
        <f t="shared" si="5"/>
        <v>0</v>
      </c>
      <c r="I254" s="51" t="s">
        <v>472</v>
      </c>
    </row>
    <row r="255" s="17" customFormat="1" ht="48" customHeight="1" spans="1:9">
      <c r="A255" s="33">
        <v>5122</v>
      </c>
      <c r="B255" s="34" t="s">
        <v>474</v>
      </c>
      <c r="C255" s="35" t="s">
        <v>19</v>
      </c>
      <c r="D255" s="35"/>
      <c r="E255" s="36">
        <v>780</v>
      </c>
      <c r="F255" s="35"/>
      <c r="G255" s="35"/>
      <c r="H255" s="36">
        <f t="shared" si="5"/>
        <v>0</v>
      </c>
      <c r="I255" s="51" t="s">
        <v>475</v>
      </c>
    </row>
    <row r="256" s="17" customFormat="1" ht="72" customHeight="1" spans="1:9">
      <c r="A256" s="33">
        <v>5123</v>
      </c>
      <c r="B256" s="34" t="s">
        <v>476</v>
      </c>
      <c r="C256" s="35" t="s">
        <v>41</v>
      </c>
      <c r="D256" s="35"/>
      <c r="E256" s="36">
        <v>490</v>
      </c>
      <c r="F256" s="35"/>
      <c r="G256" s="35"/>
      <c r="H256" s="36">
        <f t="shared" si="5"/>
        <v>0</v>
      </c>
      <c r="I256" s="51" t="s">
        <v>477</v>
      </c>
    </row>
    <row r="257" s="17" customFormat="1" ht="60" customHeight="1" spans="1:9">
      <c r="A257" s="33">
        <v>5124</v>
      </c>
      <c r="B257" s="34" t="s">
        <v>478</v>
      </c>
      <c r="C257" s="35" t="s">
        <v>41</v>
      </c>
      <c r="D257" s="35"/>
      <c r="E257" s="36">
        <v>490</v>
      </c>
      <c r="F257" s="35"/>
      <c r="G257" s="35"/>
      <c r="H257" s="36">
        <f t="shared" si="5"/>
        <v>0</v>
      </c>
      <c r="I257" s="51" t="s">
        <v>479</v>
      </c>
    </row>
    <row r="258" s="17" customFormat="1" ht="48" customHeight="1" spans="1:9">
      <c r="A258" s="33">
        <v>5125</v>
      </c>
      <c r="B258" s="34" t="s">
        <v>480</v>
      </c>
      <c r="C258" s="35" t="s">
        <v>41</v>
      </c>
      <c r="D258" s="35"/>
      <c r="E258" s="36">
        <v>490</v>
      </c>
      <c r="F258" s="35"/>
      <c r="G258" s="35"/>
      <c r="H258" s="36">
        <f t="shared" si="5"/>
        <v>0</v>
      </c>
      <c r="I258" s="51" t="s">
        <v>481</v>
      </c>
    </row>
    <row r="259" s="17" customFormat="1" ht="72" customHeight="1" spans="1:9">
      <c r="A259" s="33">
        <v>5126</v>
      </c>
      <c r="B259" s="34" t="s">
        <v>482</v>
      </c>
      <c r="C259" s="35" t="s">
        <v>41</v>
      </c>
      <c r="D259" s="35"/>
      <c r="E259" s="36">
        <v>450</v>
      </c>
      <c r="F259" s="35"/>
      <c r="G259" s="35"/>
      <c r="H259" s="36">
        <f t="shared" ref="H259:H304" si="6">D259*E259</f>
        <v>0</v>
      </c>
      <c r="I259" s="51" t="s">
        <v>483</v>
      </c>
    </row>
    <row r="260" s="17" customFormat="1" ht="84" customHeight="1" spans="1:9">
      <c r="A260" s="33">
        <v>5127</v>
      </c>
      <c r="B260" s="34" t="s">
        <v>484</v>
      </c>
      <c r="C260" s="35" t="s">
        <v>41</v>
      </c>
      <c r="D260" s="35"/>
      <c r="E260" s="36">
        <v>680</v>
      </c>
      <c r="F260" s="35"/>
      <c r="G260" s="35"/>
      <c r="H260" s="36">
        <f t="shared" si="6"/>
        <v>0</v>
      </c>
      <c r="I260" s="51" t="s">
        <v>485</v>
      </c>
    </row>
    <row r="261" s="17" customFormat="1" ht="72" customHeight="1" spans="1:9">
      <c r="A261" s="33">
        <v>5128</v>
      </c>
      <c r="B261" s="34" t="s">
        <v>486</v>
      </c>
      <c r="C261" s="35" t="s">
        <v>41</v>
      </c>
      <c r="D261" s="35"/>
      <c r="E261" s="36">
        <v>380</v>
      </c>
      <c r="F261" s="35"/>
      <c r="G261" s="35"/>
      <c r="H261" s="36">
        <f t="shared" si="6"/>
        <v>0</v>
      </c>
      <c r="I261" s="51" t="s">
        <v>487</v>
      </c>
    </row>
    <row r="262" s="17" customFormat="1" ht="84" customHeight="1" spans="1:9">
      <c r="A262" s="33">
        <v>5129</v>
      </c>
      <c r="B262" s="34" t="s">
        <v>488</v>
      </c>
      <c r="C262" s="35" t="s">
        <v>41</v>
      </c>
      <c r="D262" s="35"/>
      <c r="E262" s="36">
        <v>750</v>
      </c>
      <c r="F262" s="35"/>
      <c r="G262" s="35"/>
      <c r="H262" s="36">
        <f t="shared" si="6"/>
        <v>0</v>
      </c>
      <c r="I262" s="51" t="s">
        <v>489</v>
      </c>
    </row>
    <row r="263" s="17" customFormat="1" ht="84" customHeight="1" spans="1:9">
      <c r="A263" s="33">
        <v>5130</v>
      </c>
      <c r="B263" s="34" t="s">
        <v>490</v>
      </c>
      <c r="C263" s="35" t="s">
        <v>19</v>
      </c>
      <c r="D263" s="35"/>
      <c r="E263" s="36">
        <v>680</v>
      </c>
      <c r="F263" s="35"/>
      <c r="G263" s="35"/>
      <c r="H263" s="36">
        <f t="shared" si="6"/>
        <v>0</v>
      </c>
      <c r="I263" s="51" t="s">
        <v>491</v>
      </c>
    </row>
    <row r="264" s="17" customFormat="1" ht="84" customHeight="1" spans="1:9">
      <c r="A264" s="33">
        <v>5131</v>
      </c>
      <c r="B264" s="34" t="s">
        <v>492</v>
      </c>
      <c r="C264" s="35" t="s">
        <v>41</v>
      </c>
      <c r="D264" s="35"/>
      <c r="E264" s="36">
        <v>580</v>
      </c>
      <c r="F264" s="35"/>
      <c r="G264" s="35"/>
      <c r="H264" s="36">
        <f t="shared" si="6"/>
        <v>0</v>
      </c>
      <c r="I264" s="51" t="s">
        <v>493</v>
      </c>
    </row>
    <row r="265" s="17" customFormat="1" ht="72" customHeight="1" spans="1:9">
      <c r="A265" s="33">
        <v>5132</v>
      </c>
      <c r="B265" s="34" t="s">
        <v>494</v>
      </c>
      <c r="C265" s="35" t="s">
        <v>19</v>
      </c>
      <c r="D265" s="35"/>
      <c r="E265" s="36">
        <v>380</v>
      </c>
      <c r="F265" s="35"/>
      <c r="G265" s="35"/>
      <c r="H265" s="36">
        <f t="shared" si="6"/>
        <v>0</v>
      </c>
      <c r="I265" s="51" t="s">
        <v>495</v>
      </c>
    </row>
    <row r="266" s="17" customFormat="1" ht="60" customHeight="1" spans="1:9">
      <c r="A266" s="33">
        <v>5133</v>
      </c>
      <c r="B266" s="34" t="s">
        <v>496</v>
      </c>
      <c r="C266" s="35" t="s">
        <v>19</v>
      </c>
      <c r="D266" s="35"/>
      <c r="E266" s="36">
        <v>150</v>
      </c>
      <c r="F266" s="35"/>
      <c r="G266" s="35"/>
      <c r="H266" s="36">
        <f t="shared" si="6"/>
        <v>0</v>
      </c>
      <c r="I266" s="51" t="s">
        <v>497</v>
      </c>
    </row>
    <row r="267" s="17" customFormat="1" ht="60" customHeight="1" spans="1:9">
      <c r="A267" s="33">
        <v>5134</v>
      </c>
      <c r="B267" s="34" t="s">
        <v>498</v>
      </c>
      <c r="C267" s="35" t="s">
        <v>19</v>
      </c>
      <c r="D267" s="35"/>
      <c r="E267" s="36">
        <v>280</v>
      </c>
      <c r="F267" s="35"/>
      <c r="G267" s="35"/>
      <c r="H267" s="36">
        <f t="shared" si="6"/>
        <v>0</v>
      </c>
      <c r="I267" s="51" t="s">
        <v>499</v>
      </c>
    </row>
    <row r="268" s="17" customFormat="1" ht="28.5" customHeight="1" spans="1:9">
      <c r="A268" s="33">
        <v>5135</v>
      </c>
      <c r="B268" s="34" t="s">
        <v>500</v>
      </c>
      <c r="C268" s="35" t="s">
        <v>19</v>
      </c>
      <c r="D268" s="35"/>
      <c r="E268" s="36">
        <v>220</v>
      </c>
      <c r="F268" s="35"/>
      <c r="G268" s="35"/>
      <c r="H268" s="36">
        <f t="shared" si="6"/>
        <v>0</v>
      </c>
      <c r="I268" s="51" t="s">
        <v>501</v>
      </c>
    </row>
    <row r="269" s="17" customFormat="1" ht="39.75" customHeight="1" spans="1:9">
      <c r="A269" s="33">
        <v>5136</v>
      </c>
      <c r="B269" s="34" t="s">
        <v>502</v>
      </c>
      <c r="C269" s="35" t="s">
        <v>19</v>
      </c>
      <c r="D269" s="35"/>
      <c r="E269" s="36">
        <v>320</v>
      </c>
      <c r="F269" s="35"/>
      <c r="G269" s="35"/>
      <c r="H269" s="36">
        <f t="shared" si="6"/>
        <v>0</v>
      </c>
      <c r="I269" s="51" t="s">
        <v>503</v>
      </c>
    </row>
    <row r="270" s="17" customFormat="1" ht="44.25" customHeight="1" spans="1:9">
      <c r="A270" s="33">
        <v>5137</v>
      </c>
      <c r="B270" s="34" t="s">
        <v>504</v>
      </c>
      <c r="C270" s="35" t="s">
        <v>19</v>
      </c>
      <c r="D270" s="35"/>
      <c r="E270" s="36">
        <v>320</v>
      </c>
      <c r="F270" s="35"/>
      <c r="G270" s="35"/>
      <c r="H270" s="36">
        <f t="shared" si="6"/>
        <v>0</v>
      </c>
      <c r="I270" s="51" t="s">
        <v>505</v>
      </c>
    </row>
    <row r="271" s="17" customFormat="1" ht="42.75" customHeight="1" spans="1:9">
      <c r="A271" s="33">
        <v>5138</v>
      </c>
      <c r="B271" s="34" t="s">
        <v>506</v>
      </c>
      <c r="C271" s="35" t="s">
        <v>19</v>
      </c>
      <c r="D271" s="35"/>
      <c r="E271" s="36">
        <v>380</v>
      </c>
      <c r="F271" s="35"/>
      <c r="G271" s="35"/>
      <c r="H271" s="36">
        <f t="shared" si="6"/>
        <v>0</v>
      </c>
      <c r="I271" s="51" t="s">
        <v>507</v>
      </c>
    </row>
    <row r="272" s="17" customFormat="1" ht="28.5" customHeight="1" spans="1:9">
      <c r="A272" s="33">
        <v>5139</v>
      </c>
      <c r="B272" s="34" t="s">
        <v>508</v>
      </c>
      <c r="C272" s="35" t="s">
        <v>19</v>
      </c>
      <c r="D272" s="35"/>
      <c r="E272" s="36">
        <v>480</v>
      </c>
      <c r="F272" s="35"/>
      <c r="G272" s="35"/>
      <c r="H272" s="36">
        <f t="shared" si="6"/>
        <v>0</v>
      </c>
      <c r="I272" s="51" t="s">
        <v>509</v>
      </c>
    </row>
    <row r="273" s="17" customFormat="1" ht="28.5" customHeight="1" spans="1:9">
      <c r="A273" s="33">
        <v>5140</v>
      </c>
      <c r="B273" s="34" t="s">
        <v>510</v>
      </c>
      <c r="C273" s="35" t="s">
        <v>19</v>
      </c>
      <c r="D273" s="35"/>
      <c r="E273" s="36">
        <v>720</v>
      </c>
      <c r="F273" s="35"/>
      <c r="G273" s="35"/>
      <c r="H273" s="36">
        <f t="shared" si="6"/>
        <v>0</v>
      </c>
      <c r="I273" s="51" t="s">
        <v>511</v>
      </c>
    </row>
    <row r="274" s="17" customFormat="1" ht="28.5" customHeight="1" spans="1:9">
      <c r="A274" s="33">
        <v>5141</v>
      </c>
      <c r="B274" s="34" t="s">
        <v>512</v>
      </c>
      <c r="C274" s="35" t="s">
        <v>19</v>
      </c>
      <c r="D274" s="35"/>
      <c r="E274" s="36">
        <v>880</v>
      </c>
      <c r="F274" s="35"/>
      <c r="G274" s="35"/>
      <c r="H274" s="36">
        <f t="shared" si="6"/>
        <v>0</v>
      </c>
      <c r="I274" s="51" t="s">
        <v>513</v>
      </c>
    </row>
    <row r="275" s="17" customFormat="1" ht="48" customHeight="1" spans="1:9">
      <c r="A275" s="33">
        <v>5142</v>
      </c>
      <c r="B275" s="34" t="s">
        <v>514</v>
      </c>
      <c r="C275" s="35" t="s">
        <v>19</v>
      </c>
      <c r="D275" s="35"/>
      <c r="E275" s="36">
        <v>90</v>
      </c>
      <c r="F275" s="37"/>
      <c r="G275" s="37"/>
      <c r="H275" s="36">
        <f t="shared" si="6"/>
        <v>0</v>
      </c>
      <c r="I275" s="51" t="s">
        <v>515</v>
      </c>
    </row>
    <row r="276" s="17" customFormat="1" ht="48" customHeight="1" spans="1:9">
      <c r="A276" s="33">
        <v>5143</v>
      </c>
      <c r="B276" s="34" t="s">
        <v>516</v>
      </c>
      <c r="C276" s="35" t="s">
        <v>19</v>
      </c>
      <c r="D276" s="35"/>
      <c r="E276" s="36">
        <v>90</v>
      </c>
      <c r="F276" s="37"/>
      <c r="G276" s="37"/>
      <c r="H276" s="36">
        <f t="shared" si="6"/>
        <v>0</v>
      </c>
      <c r="I276" s="51" t="s">
        <v>517</v>
      </c>
    </row>
    <row r="277" s="17" customFormat="1" ht="36" customHeight="1" spans="1:9">
      <c r="A277" s="33">
        <v>5144</v>
      </c>
      <c r="B277" s="34" t="s">
        <v>518</v>
      </c>
      <c r="C277" s="35" t="s">
        <v>19</v>
      </c>
      <c r="D277" s="35"/>
      <c r="E277" s="36">
        <v>140</v>
      </c>
      <c r="F277" s="37"/>
      <c r="G277" s="37"/>
      <c r="H277" s="36">
        <f t="shared" si="6"/>
        <v>0</v>
      </c>
      <c r="I277" s="51" t="s">
        <v>519</v>
      </c>
    </row>
    <row r="278" s="17" customFormat="1" ht="48" customHeight="1" spans="1:9">
      <c r="A278" s="33">
        <v>5145</v>
      </c>
      <c r="B278" s="34" t="s">
        <v>520</v>
      </c>
      <c r="C278" s="35" t="s">
        <v>19</v>
      </c>
      <c r="D278" s="35"/>
      <c r="E278" s="36">
        <v>130</v>
      </c>
      <c r="F278" s="37"/>
      <c r="G278" s="37"/>
      <c r="H278" s="36">
        <f t="shared" si="6"/>
        <v>0</v>
      </c>
      <c r="I278" s="51" t="s">
        <v>521</v>
      </c>
    </row>
    <row r="279" s="17" customFormat="1" ht="36" customHeight="1" spans="1:9">
      <c r="A279" s="33">
        <v>5146</v>
      </c>
      <c r="B279" s="34" t="s">
        <v>522</v>
      </c>
      <c r="C279" s="35" t="s">
        <v>41</v>
      </c>
      <c r="D279" s="35"/>
      <c r="E279" s="36">
        <v>80</v>
      </c>
      <c r="F279" s="37"/>
      <c r="G279" s="37"/>
      <c r="H279" s="36">
        <f t="shared" si="6"/>
        <v>0</v>
      </c>
      <c r="I279" s="51" t="s">
        <v>523</v>
      </c>
    </row>
    <row r="280" s="17" customFormat="1" ht="36" customHeight="1" spans="1:9">
      <c r="A280" s="33">
        <v>5147</v>
      </c>
      <c r="B280" s="34" t="s">
        <v>524</v>
      </c>
      <c r="C280" s="35" t="s">
        <v>19</v>
      </c>
      <c r="D280" s="35"/>
      <c r="E280" s="36">
        <v>180</v>
      </c>
      <c r="F280" s="37"/>
      <c r="G280" s="37"/>
      <c r="H280" s="36">
        <f t="shared" si="6"/>
        <v>0</v>
      </c>
      <c r="I280" s="51" t="s">
        <v>525</v>
      </c>
    </row>
    <row r="281" s="17" customFormat="1" ht="39" customHeight="1" spans="1:9">
      <c r="A281" s="33">
        <v>5148</v>
      </c>
      <c r="B281" s="34" t="s">
        <v>526</v>
      </c>
      <c r="C281" s="35" t="s">
        <v>19</v>
      </c>
      <c r="D281" s="35"/>
      <c r="E281" s="36">
        <v>130</v>
      </c>
      <c r="F281" s="37"/>
      <c r="G281" s="37"/>
      <c r="H281" s="36">
        <f t="shared" si="6"/>
        <v>0</v>
      </c>
      <c r="I281" s="51" t="s">
        <v>527</v>
      </c>
    </row>
    <row r="282" s="17" customFormat="1" ht="33.75" customHeight="1" spans="1:9">
      <c r="A282" s="33">
        <v>5149</v>
      </c>
      <c r="B282" s="34" t="s">
        <v>528</v>
      </c>
      <c r="C282" s="35" t="s">
        <v>41</v>
      </c>
      <c r="D282" s="35"/>
      <c r="E282" s="36">
        <v>60</v>
      </c>
      <c r="F282" s="37"/>
      <c r="G282" s="37"/>
      <c r="H282" s="36">
        <f t="shared" si="6"/>
        <v>0</v>
      </c>
      <c r="I282" s="51" t="s">
        <v>529</v>
      </c>
    </row>
    <row r="283" s="17" customFormat="1" ht="38.25" customHeight="1" spans="1:9">
      <c r="A283" s="33">
        <v>5150</v>
      </c>
      <c r="B283" s="34" t="s">
        <v>530</v>
      </c>
      <c r="C283" s="35" t="s">
        <v>25</v>
      </c>
      <c r="D283" s="35"/>
      <c r="E283" s="36">
        <v>150</v>
      </c>
      <c r="F283" s="37"/>
      <c r="G283" s="37"/>
      <c r="H283" s="36">
        <f t="shared" si="6"/>
        <v>0</v>
      </c>
      <c r="I283" s="51" t="s">
        <v>531</v>
      </c>
    </row>
    <row r="284" s="17" customFormat="1" ht="42.75" customHeight="1" spans="1:9">
      <c r="A284" s="33">
        <v>5151</v>
      </c>
      <c r="B284" s="34" t="s">
        <v>532</v>
      </c>
      <c r="C284" s="35" t="s">
        <v>41</v>
      </c>
      <c r="D284" s="35"/>
      <c r="E284" s="36">
        <v>220</v>
      </c>
      <c r="F284" s="37"/>
      <c r="G284" s="37"/>
      <c r="H284" s="36">
        <f t="shared" si="6"/>
        <v>0</v>
      </c>
      <c r="I284" s="51" t="s">
        <v>533</v>
      </c>
    </row>
    <row r="285" s="17" customFormat="1" ht="42.75" customHeight="1" spans="1:9">
      <c r="A285" s="33">
        <v>5152</v>
      </c>
      <c r="B285" s="34" t="s">
        <v>534</v>
      </c>
      <c r="C285" s="35" t="s">
        <v>41</v>
      </c>
      <c r="D285" s="35"/>
      <c r="E285" s="36">
        <v>220</v>
      </c>
      <c r="F285" s="37"/>
      <c r="G285" s="37"/>
      <c r="H285" s="36">
        <f t="shared" si="6"/>
        <v>0</v>
      </c>
      <c r="I285" s="51" t="s">
        <v>535</v>
      </c>
    </row>
    <row r="286" s="17" customFormat="1" ht="42.75" customHeight="1" spans="1:9">
      <c r="A286" s="33">
        <v>5153</v>
      </c>
      <c r="B286" s="34" t="s">
        <v>536</v>
      </c>
      <c r="C286" s="35" t="s">
        <v>41</v>
      </c>
      <c r="D286" s="35"/>
      <c r="E286" s="36">
        <v>280</v>
      </c>
      <c r="F286" s="37"/>
      <c r="G286" s="37"/>
      <c r="H286" s="36">
        <f t="shared" si="6"/>
        <v>0</v>
      </c>
      <c r="I286" s="51" t="s">
        <v>537</v>
      </c>
    </row>
    <row r="287" s="17" customFormat="1" ht="57" customHeight="1" spans="1:9">
      <c r="A287" s="33">
        <v>5154</v>
      </c>
      <c r="B287" s="34" t="s">
        <v>538</v>
      </c>
      <c r="C287" s="35" t="s">
        <v>41</v>
      </c>
      <c r="D287" s="35"/>
      <c r="E287" s="36">
        <v>480</v>
      </c>
      <c r="F287" s="37"/>
      <c r="G287" s="37"/>
      <c r="H287" s="36">
        <f t="shared" si="6"/>
        <v>0</v>
      </c>
      <c r="I287" s="51" t="s">
        <v>539</v>
      </c>
    </row>
    <row r="288" s="17" customFormat="1" ht="42.75" customHeight="1" spans="1:9">
      <c r="A288" s="33">
        <v>5155</v>
      </c>
      <c r="B288" s="34" t="s">
        <v>540</v>
      </c>
      <c r="C288" s="35" t="s">
        <v>41</v>
      </c>
      <c r="D288" s="35"/>
      <c r="E288" s="36">
        <v>650</v>
      </c>
      <c r="F288" s="37"/>
      <c r="G288" s="37"/>
      <c r="H288" s="36">
        <f t="shared" si="6"/>
        <v>0</v>
      </c>
      <c r="I288" s="51" t="s">
        <v>541</v>
      </c>
    </row>
    <row r="289" s="17" customFormat="1" ht="45.75" customHeight="1" spans="1:9">
      <c r="A289" s="33">
        <v>5156</v>
      </c>
      <c r="B289" s="34" t="s">
        <v>542</v>
      </c>
      <c r="C289" s="35" t="s">
        <v>41</v>
      </c>
      <c r="D289" s="35"/>
      <c r="E289" s="36">
        <v>320</v>
      </c>
      <c r="F289" s="37"/>
      <c r="G289" s="37"/>
      <c r="H289" s="36">
        <f t="shared" si="6"/>
        <v>0</v>
      </c>
      <c r="I289" s="51" t="s">
        <v>543</v>
      </c>
    </row>
    <row r="290" s="17" customFormat="1" ht="54" customHeight="1" spans="1:9">
      <c r="A290" s="33">
        <v>5157</v>
      </c>
      <c r="B290" s="34" t="s">
        <v>544</v>
      </c>
      <c r="C290" s="35" t="s">
        <v>244</v>
      </c>
      <c r="D290" s="35"/>
      <c r="E290" s="36">
        <v>280</v>
      </c>
      <c r="F290" s="37"/>
      <c r="G290" s="37"/>
      <c r="H290" s="36">
        <f t="shared" si="6"/>
        <v>0</v>
      </c>
      <c r="I290" s="51" t="s">
        <v>545</v>
      </c>
    </row>
    <row r="291" s="17" customFormat="1" ht="36" customHeight="1" spans="1:9">
      <c r="A291" s="33">
        <v>5158</v>
      </c>
      <c r="B291" s="34" t="s">
        <v>546</v>
      </c>
      <c r="C291" s="35" t="s">
        <v>244</v>
      </c>
      <c r="D291" s="35"/>
      <c r="E291" s="36">
        <v>160</v>
      </c>
      <c r="F291" s="37"/>
      <c r="G291" s="37"/>
      <c r="H291" s="36">
        <f t="shared" si="6"/>
        <v>0</v>
      </c>
      <c r="I291" s="51" t="s">
        <v>547</v>
      </c>
    </row>
    <row r="292" s="17" customFormat="1" ht="33" customHeight="1" spans="1:9">
      <c r="A292" s="33">
        <v>5159</v>
      </c>
      <c r="B292" s="34" t="s">
        <v>548</v>
      </c>
      <c r="C292" s="35" t="s">
        <v>19</v>
      </c>
      <c r="D292" s="35"/>
      <c r="E292" s="36">
        <v>250</v>
      </c>
      <c r="F292" s="37"/>
      <c r="G292" s="37"/>
      <c r="H292" s="36">
        <f t="shared" si="6"/>
        <v>0</v>
      </c>
      <c r="I292" s="51" t="s">
        <v>549</v>
      </c>
    </row>
    <row r="293" s="17" customFormat="1" ht="32.25" customHeight="1" spans="1:9">
      <c r="A293" s="33">
        <v>5160</v>
      </c>
      <c r="B293" s="34" t="s">
        <v>550</v>
      </c>
      <c r="C293" s="35" t="s">
        <v>19</v>
      </c>
      <c r="D293" s="35"/>
      <c r="E293" s="36">
        <v>350</v>
      </c>
      <c r="F293" s="37"/>
      <c r="G293" s="37"/>
      <c r="H293" s="36">
        <f t="shared" si="6"/>
        <v>0</v>
      </c>
      <c r="I293" s="51" t="s">
        <v>551</v>
      </c>
    </row>
    <row r="294" s="17" customFormat="1" ht="48" customHeight="1" spans="1:9">
      <c r="A294" s="33">
        <v>5161</v>
      </c>
      <c r="B294" s="34" t="s">
        <v>552</v>
      </c>
      <c r="C294" s="35" t="s">
        <v>41</v>
      </c>
      <c r="D294" s="35"/>
      <c r="E294" s="36">
        <v>150</v>
      </c>
      <c r="F294" s="37"/>
      <c r="G294" s="37"/>
      <c r="H294" s="36">
        <f t="shared" si="6"/>
        <v>0</v>
      </c>
      <c r="I294" s="51" t="s">
        <v>553</v>
      </c>
    </row>
    <row r="295" s="17" customFormat="1" ht="36" customHeight="1" spans="1:9">
      <c r="A295" s="33">
        <v>5162</v>
      </c>
      <c r="B295" s="34" t="s">
        <v>554</v>
      </c>
      <c r="C295" s="35" t="s">
        <v>41</v>
      </c>
      <c r="D295" s="35"/>
      <c r="E295" s="36">
        <v>130</v>
      </c>
      <c r="F295" s="37"/>
      <c r="G295" s="37"/>
      <c r="H295" s="36">
        <f t="shared" si="6"/>
        <v>0</v>
      </c>
      <c r="I295" s="51" t="s">
        <v>555</v>
      </c>
    </row>
    <row r="296" s="17" customFormat="1" ht="36" customHeight="1" spans="1:9">
      <c r="A296" s="33">
        <v>5163</v>
      </c>
      <c r="B296" s="34" t="s">
        <v>556</v>
      </c>
      <c r="C296" s="35" t="s">
        <v>41</v>
      </c>
      <c r="D296" s="35"/>
      <c r="E296" s="36">
        <v>180</v>
      </c>
      <c r="F296" s="37"/>
      <c r="G296" s="37"/>
      <c r="H296" s="36">
        <f t="shared" si="6"/>
        <v>0</v>
      </c>
      <c r="I296" s="51" t="s">
        <v>557</v>
      </c>
    </row>
    <row r="297" s="17" customFormat="1" ht="28.5" customHeight="1" spans="1:9">
      <c r="A297" s="33">
        <v>5164</v>
      </c>
      <c r="B297" s="34" t="s">
        <v>558</v>
      </c>
      <c r="C297" s="35" t="s">
        <v>19</v>
      </c>
      <c r="D297" s="37"/>
      <c r="E297" s="36">
        <v>360</v>
      </c>
      <c r="F297" s="37"/>
      <c r="G297" s="37"/>
      <c r="H297" s="36">
        <f t="shared" si="6"/>
        <v>0</v>
      </c>
      <c r="I297" s="51" t="s">
        <v>559</v>
      </c>
    </row>
    <row r="298" s="17" customFormat="1" ht="36" customHeight="1" spans="1:9">
      <c r="A298" s="33">
        <v>5165</v>
      </c>
      <c r="B298" s="34" t="s">
        <v>560</v>
      </c>
      <c r="C298" s="35" t="s">
        <v>19</v>
      </c>
      <c r="D298" s="37"/>
      <c r="E298" s="36">
        <v>450</v>
      </c>
      <c r="F298" s="37"/>
      <c r="G298" s="37"/>
      <c r="H298" s="36">
        <f t="shared" si="6"/>
        <v>0</v>
      </c>
      <c r="I298" s="51" t="s">
        <v>561</v>
      </c>
    </row>
    <row r="299" s="17" customFormat="1" ht="36" customHeight="1" spans="1:9">
      <c r="A299" s="33">
        <v>5166</v>
      </c>
      <c r="B299" s="34" t="s">
        <v>562</v>
      </c>
      <c r="C299" s="35" t="s">
        <v>563</v>
      </c>
      <c r="D299" s="35"/>
      <c r="E299" s="36">
        <v>110</v>
      </c>
      <c r="F299" s="35"/>
      <c r="G299" s="35"/>
      <c r="H299" s="36">
        <f t="shared" si="6"/>
        <v>0</v>
      </c>
      <c r="I299" s="51" t="s">
        <v>564</v>
      </c>
    </row>
    <row r="300" s="17" customFormat="1" ht="48" customHeight="1" spans="1:9">
      <c r="A300" s="33">
        <v>5167</v>
      </c>
      <c r="B300" s="34" t="s">
        <v>565</v>
      </c>
      <c r="C300" s="35" t="s">
        <v>19</v>
      </c>
      <c r="D300" s="35"/>
      <c r="E300" s="36">
        <v>65</v>
      </c>
      <c r="F300" s="37"/>
      <c r="G300" s="37"/>
      <c r="H300" s="36">
        <f t="shared" si="6"/>
        <v>0</v>
      </c>
      <c r="I300" s="51" t="s">
        <v>566</v>
      </c>
    </row>
    <row r="301" s="17" customFormat="1" ht="33" customHeight="1" spans="1:9">
      <c r="A301" s="33">
        <v>5168</v>
      </c>
      <c r="B301" s="34" t="s">
        <v>567</v>
      </c>
      <c r="C301" s="35" t="s">
        <v>19</v>
      </c>
      <c r="D301" s="35"/>
      <c r="E301" s="36">
        <v>15</v>
      </c>
      <c r="F301" s="37"/>
      <c r="G301" s="37"/>
      <c r="H301" s="36">
        <f t="shared" si="6"/>
        <v>0</v>
      </c>
      <c r="I301" s="51" t="s">
        <v>568</v>
      </c>
    </row>
    <row r="302" s="17" customFormat="1" ht="38.25" customHeight="1" spans="1:9">
      <c r="A302" s="33">
        <v>5169</v>
      </c>
      <c r="B302" s="34" t="s">
        <v>569</v>
      </c>
      <c r="C302" s="35" t="s">
        <v>41</v>
      </c>
      <c r="D302" s="35"/>
      <c r="E302" s="36">
        <v>10</v>
      </c>
      <c r="F302" s="37"/>
      <c r="G302" s="37"/>
      <c r="H302" s="36">
        <f t="shared" si="6"/>
        <v>0</v>
      </c>
      <c r="I302" s="51" t="s">
        <v>570</v>
      </c>
    </row>
    <row r="303" s="17" customFormat="1" ht="48.75" customHeight="1" spans="1:9">
      <c r="A303" s="33">
        <v>5170</v>
      </c>
      <c r="B303" s="34" t="s">
        <v>571</v>
      </c>
      <c r="C303" s="35" t="s">
        <v>84</v>
      </c>
      <c r="D303" s="35"/>
      <c r="E303" s="36">
        <v>350</v>
      </c>
      <c r="F303" s="35"/>
      <c r="G303" s="35"/>
      <c r="H303" s="36">
        <f t="shared" si="6"/>
        <v>0</v>
      </c>
      <c r="I303" s="51" t="s">
        <v>572</v>
      </c>
    </row>
    <row r="304" s="17" customFormat="1" ht="51" customHeight="1" spans="1:9">
      <c r="A304" s="33">
        <v>5171</v>
      </c>
      <c r="B304" s="34" t="s">
        <v>573</v>
      </c>
      <c r="C304" s="35" t="s">
        <v>84</v>
      </c>
      <c r="D304" s="35"/>
      <c r="E304" s="36">
        <v>250</v>
      </c>
      <c r="F304" s="35"/>
      <c r="G304" s="35"/>
      <c r="H304" s="36">
        <f t="shared" si="6"/>
        <v>0</v>
      </c>
      <c r="I304" s="51" t="s">
        <v>574</v>
      </c>
    </row>
    <row r="305" s="20" customFormat="1" ht="30.75" customHeight="1" spans="1:9">
      <c r="A305" s="38" t="s">
        <v>52</v>
      </c>
      <c r="B305" s="38"/>
      <c r="C305" s="38"/>
      <c r="D305" s="57"/>
      <c r="E305" s="58"/>
      <c r="F305" s="57"/>
      <c r="G305" s="57"/>
      <c r="H305" s="41">
        <f>SUM(H131:H304)</f>
        <v>0</v>
      </c>
      <c r="I305" s="52"/>
    </row>
    <row r="306" s="17" customFormat="1" ht="28.5" customHeight="1" spans="1:9">
      <c r="A306" s="59" t="s">
        <v>575</v>
      </c>
      <c r="B306" s="59"/>
      <c r="C306" s="59"/>
      <c r="D306" s="59"/>
      <c r="E306" s="59"/>
      <c r="F306" s="59"/>
      <c r="G306" s="59"/>
      <c r="H306" s="59"/>
      <c r="I306" s="59"/>
    </row>
    <row r="307" s="17" customFormat="1" ht="36" customHeight="1" spans="1:9">
      <c r="A307" s="33">
        <v>6001</v>
      </c>
      <c r="B307" s="34" t="s">
        <v>576</v>
      </c>
      <c r="C307" s="35" t="s">
        <v>41</v>
      </c>
      <c r="D307" s="35"/>
      <c r="E307" s="36">
        <v>250</v>
      </c>
      <c r="F307" s="35"/>
      <c r="G307" s="35"/>
      <c r="H307" s="36">
        <f t="shared" ref="H307:H332" si="7">D307*E307</f>
        <v>0</v>
      </c>
      <c r="I307" s="51" t="s">
        <v>577</v>
      </c>
    </row>
    <row r="308" s="17" customFormat="1" ht="36" customHeight="1" spans="1:9">
      <c r="A308" s="33">
        <v>6002</v>
      </c>
      <c r="B308" s="34" t="s">
        <v>578</v>
      </c>
      <c r="C308" s="35" t="s">
        <v>41</v>
      </c>
      <c r="D308" s="35"/>
      <c r="E308" s="36">
        <v>450</v>
      </c>
      <c r="F308" s="35"/>
      <c r="G308" s="35"/>
      <c r="H308" s="36">
        <f t="shared" si="7"/>
        <v>0</v>
      </c>
      <c r="I308" s="51" t="s">
        <v>579</v>
      </c>
    </row>
    <row r="309" s="17" customFormat="1" ht="36" customHeight="1" spans="1:9">
      <c r="A309" s="33">
        <v>6003</v>
      </c>
      <c r="B309" s="34" t="s">
        <v>580</v>
      </c>
      <c r="C309" s="35" t="s">
        <v>41</v>
      </c>
      <c r="D309" s="35"/>
      <c r="E309" s="36">
        <v>550</v>
      </c>
      <c r="F309" s="35"/>
      <c r="G309" s="35"/>
      <c r="H309" s="36">
        <f t="shared" si="7"/>
        <v>0</v>
      </c>
      <c r="I309" s="51" t="s">
        <v>581</v>
      </c>
    </row>
    <row r="310" s="17" customFormat="1" ht="48" customHeight="1" spans="1:9">
      <c r="A310" s="33">
        <v>6004</v>
      </c>
      <c r="B310" s="34" t="s">
        <v>582</v>
      </c>
      <c r="C310" s="35" t="s">
        <v>41</v>
      </c>
      <c r="D310" s="35"/>
      <c r="E310" s="36">
        <v>780</v>
      </c>
      <c r="F310" s="35"/>
      <c r="G310" s="35"/>
      <c r="H310" s="36">
        <f t="shared" si="7"/>
        <v>0</v>
      </c>
      <c r="I310" s="51" t="s">
        <v>583</v>
      </c>
    </row>
    <row r="311" s="17" customFormat="1" ht="60" customHeight="1" spans="1:9">
      <c r="A311" s="33">
        <v>6005</v>
      </c>
      <c r="B311" s="34" t="s">
        <v>584</v>
      </c>
      <c r="C311" s="35" t="s">
        <v>41</v>
      </c>
      <c r="D311" s="35"/>
      <c r="E311" s="36">
        <v>980</v>
      </c>
      <c r="F311" s="35"/>
      <c r="G311" s="35"/>
      <c r="H311" s="36">
        <f t="shared" si="7"/>
        <v>0</v>
      </c>
      <c r="I311" s="51" t="s">
        <v>585</v>
      </c>
    </row>
    <row r="312" s="17" customFormat="1" ht="48" customHeight="1" spans="1:9">
      <c r="A312" s="33">
        <v>6006</v>
      </c>
      <c r="B312" s="34" t="s">
        <v>586</v>
      </c>
      <c r="C312" s="35" t="s">
        <v>41</v>
      </c>
      <c r="D312" s="35"/>
      <c r="E312" s="36">
        <v>1200</v>
      </c>
      <c r="F312" s="35"/>
      <c r="G312" s="35"/>
      <c r="H312" s="36">
        <f t="shared" si="7"/>
        <v>0</v>
      </c>
      <c r="I312" s="51" t="s">
        <v>587</v>
      </c>
    </row>
    <row r="313" s="17" customFormat="1" ht="48" customHeight="1" spans="1:9">
      <c r="A313" s="33">
        <v>6007</v>
      </c>
      <c r="B313" s="34" t="s">
        <v>588</v>
      </c>
      <c r="C313" s="35" t="s">
        <v>134</v>
      </c>
      <c r="D313" s="35"/>
      <c r="E313" s="36">
        <v>680</v>
      </c>
      <c r="F313" s="35"/>
      <c r="G313" s="35"/>
      <c r="H313" s="36">
        <f t="shared" si="7"/>
        <v>0</v>
      </c>
      <c r="I313" s="51" t="s">
        <v>589</v>
      </c>
    </row>
    <row r="314" s="17" customFormat="1" ht="48" customHeight="1" spans="1:9">
      <c r="A314" s="33">
        <v>6007</v>
      </c>
      <c r="B314" s="34" t="s">
        <v>590</v>
      </c>
      <c r="C314" s="35" t="s">
        <v>134</v>
      </c>
      <c r="D314" s="35"/>
      <c r="E314" s="36">
        <v>780</v>
      </c>
      <c r="F314" s="35"/>
      <c r="G314" s="35"/>
      <c r="H314" s="36">
        <f t="shared" si="7"/>
        <v>0</v>
      </c>
      <c r="I314" s="51" t="s">
        <v>591</v>
      </c>
    </row>
    <row r="315" s="17" customFormat="1" ht="48" customHeight="1" spans="1:9">
      <c r="A315" s="33">
        <v>6008</v>
      </c>
      <c r="B315" s="34" t="s">
        <v>592</v>
      </c>
      <c r="C315" s="35" t="s">
        <v>134</v>
      </c>
      <c r="D315" s="35"/>
      <c r="E315" s="36">
        <v>880</v>
      </c>
      <c r="F315" s="35"/>
      <c r="G315" s="35"/>
      <c r="H315" s="36">
        <f t="shared" si="7"/>
        <v>0</v>
      </c>
      <c r="I315" s="51" t="s">
        <v>593</v>
      </c>
    </row>
    <row r="316" s="17" customFormat="1" ht="48" customHeight="1" spans="1:9">
      <c r="A316" s="33">
        <v>6009</v>
      </c>
      <c r="B316" s="34" t="s">
        <v>594</v>
      </c>
      <c r="C316" s="35" t="s">
        <v>134</v>
      </c>
      <c r="D316" s="35"/>
      <c r="E316" s="36">
        <v>620</v>
      </c>
      <c r="F316" s="35"/>
      <c r="G316" s="35"/>
      <c r="H316" s="36">
        <f t="shared" si="7"/>
        <v>0</v>
      </c>
      <c r="I316" s="51" t="s">
        <v>595</v>
      </c>
    </row>
    <row r="317" s="17" customFormat="1" ht="36" customHeight="1" spans="1:9">
      <c r="A317" s="33">
        <v>6010</v>
      </c>
      <c r="B317" s="34" t="s">
        <v>596</v>
      </c>
      <c r="C317" s="35" t="s">
        <v>134</v>
      </c>
      <c r="D317" s="35"/>
      <c r="E317" s="36">
        <v>250</v>
      </c>
      <c r="F317" s="35"/>
      <c r="G317" s="35"/>
      <c r="H317" s="36">
        <f t="shared" si="7"/>
        <v>0</v>
      </c>
      <c r="I317" s="51" t="s">
        <v>597</v>
      </c>
    </row>
    <row r="318" s="17" customFormat="1" ht="27.75" customHeight="1" spans="1:9">
      <c r="A318" s="33">
        <v>6012</v>
      </c>
      <c r="B318" s="34" t="s">
        <v>598</v>
      </c>
      <c r="C318" s="35" t="s">
        <v>19</v>
      </c>
      <c r="D318" s="35"/>
      <c r="E318" s="36">
        <v>200</v>
      </c>
      <c r="F318" s="35"/>
      <c r="G318" s="35"/>
      <c r="H318" s="36">
        <f t="shared" si="7"/>
        <v>0</v>
      </c>
      <c r="I318" s="51" t="s">
        <v>599</v>
      </c>
    </row>
    <row r="319" s="17" customFormat="1" ht="24" customHeight="1" spans="1:9">
      <c r="A319" s="33">
        <v>6013</v>
      </c>
      <c r="B319" s="34" t="s">
        <v>600</v>
      </c>
      <c r="C319" s="35" t="s">
        <v>41</v>
      </c>
      <c r="D319" s="35"/>
      <c r="E319" s="36">
        <v>90</v>
      </c>
      <c r="F319" s="35"/>
      <c r="G319" s="35"/>
      <c r="H319" s="36">
        <f t="shared" si="7"/>
        <v>0</v>
      </c>
      <c r="I319" s="51" t="s">
        <v>601</v>
      </c>
    </row>
    <row r="320" s="21" customFormat="1" ht="51.75" customHeight="1" spans="1:255">
      <c r="A320" s="60">
        <v>6014</v>
      </c>
      <c r="B320" s="61" t="s">
        <v>602</v>
      </c>
      <c r="C320" s="62" t="s">
        <v>19</v>
      </c>
      <c r="D320" s="62"/>
      <c r="E320" s="63">
        <v>360</v>
      </c>
      <c r="F320" s="64"/>
      <c r="G320" s="64"/>
      <c r="H320" s="63">
        <f t="shared" si="7"/>
        <v>0</v>
      </c>
      <c r="I320" s="65" t="s">
        <v>603</v>
      </c>
      <c r="J320" s="66"/>
      <c r="K320" s="66"/>
      <c r="L320" s="66"/>
      <c r="M320" s="66"/>
      <c r="N320" s="66"/>
      <c r="O320" s="66"/>
      <c r="P320" s="66"/>
      <c r="Q320" s="66"/>
      <c r="R320" s="66"/>
      <c r="S320" s="66"/>
      <c r="T320" s="66"/>
      <c r="U320" s="66"/>
      <c r="V320" s="66"/>
      <c r="W320" s="66"/>
      <c r="X320" s="66"/>
      <c r="Y320" s="66"/>
      <c r="Z320" s="66"/>
      <c r="AA320" s="66"/>
      <c r="AB320" s="66"/>
      <c r="AC320" s="66"/>
      <c r="AD320" s="66"/>
      <c r="AE320" s="66"/>
      <c r="AF320" s="66"/>
      <c r="AG320" s="66"/>
      <c r="AH320" s="66"/>
      <c r="AI320" s="66"/>
      <c r="AJ320" s="66"/>
      <c r="AK320" s="66"/>
      <c r="AL320" s="66"/>
      <c r="AM320" s="66"/>
      <c r="AN320" s="66"/>
      <c r="AO320" s="66"/>
      <c r="AP320" s="66"/>
      <c r="AQ320" s="66"/>
      <c r="AR320" s="66"/>
      <c r="AS320" s="66"/>
      <c r="AT320" s="66"/>
      <c r="AU320" s="66"/>
      <c r="AV320" s="66"/>
      <c r="AW320" s="66"/>
      <c r="AX320" s="66"/>
      <c r="AY320" s="66"/>
      <c r="AZ320" s="66"/>
      <c r="BA320" s="66"/>
      <c r="BB320" s="66"/>
      <c r="BC320" s="66"/>
      <c r="BD320" s="66"/>
      <c r="BE320" s="66"/>
      <c r="BF320" s="66"/>
      <c r="BG320" s="66"/>
      <c r="BH320" s="66"/>
      <c r="BI320" s="66"/>
      <c r="BJ320" s="66"/>
      <c r="BK320" s="66"/>
      <c r="BL320" s="66"/>
      <c r="BM320" s="66"/>
      <c r="BN320" s="66"/>
      <c r="BO320" s="66"/>
      <c r="BP320" s="66"/>
      <c r="BQ320" s="66"/>
      <c r="BR320" s="66"/>
      <c r="BS320" s="66"/>
      <c r="BT320" s="66"/>
      <c r="BU320" s="66"/>
      <c r="BV320" s="66"/>
      <c r="BW320" s="66"/>
      <c r="BX320" s="66"/>
      <c r="BY320" s="66"/>
      <c r="BZ320" s="66"/>
      <c r="CA320" s="66"/>
      <c r="CB320" s="66"/>
      <c r="CC320" s="66"/>
      <c r="CD320" s="66"/>
      <c r="CE320" s="66"/>
      <c r="CF320" s="66"/>
      <c r="CG320" s="66"/>
      <c r="CH320" s="66"/>
      <c r="CI320" s="66"/>
      <c r="CJ320" s="66"/>
      <c r="CK320" s="66"/>
      <c r="CL320" s="66"/>
      <c r="CM320" s="66"/>
      <c r="CN320" s="66"/>
      <c r="CO320" s="66"/>
      <c r="CP320" s="66"/>
      <c r="CQ320" s="66"/>
      <c r="CR320" s="66"/>
      <c r="CS320" s="66"/>
      <c r="CT320" s="66"/>
      <c r="CU320" s="66"/>
      <c r="CV320" s="66"/>
      <c r="CW320" s="66"/>
      <c r="CX320" s="66"/>
      <c r="CY320" s="66"/>
      <c r="CZ320" s="66"/>
      <c r="DA320" s="66"/>
      <c r="DB320" s="66"/>
      <c r="DC320" s="66"/>
      <c r="DD320" s="66"/>
      <c r="DE320" s="66"/>
      <c r="DF320" s="66"/>
      <c r="DG320" s="66"/>
      <c r="DH320" s="66"/>
      <c r="DI320" s="66"/>
      <c r="DJ320" s="66"/>
      <c r="DK320" s="66"/>
      <c r="DL320" s="66"/>
      <c r="DM320" s="66"/>
      <c r="DN320" s="66"/>
      <c r="DO320" s="66"/>
      <c r="DP320" s="66"/>
      <c r="DQ320" s="66"/>
      <c r="DR320" s="66"/>
      <c r="DS320" s="66"/>
      <c r="DT320" s="66"/>
      <c r="DU320" s="66"/>
      <c r="DV320" s="66"/>
      <c r="DW320" s="66"/>
      <c r="DX320" s="66"/>
      <c r="DY320" s="66"/>
      <c r="DZ320" s="66"/>
      <c r="EA320" s="66"/>
      <c r="EB320" s="66"/>
      <c r="EC320" s="66"/>
      <c r="ED320" s="66"/>
      <c r="EE320" s="66"/>
      <c r="EF320" s="66"/>
      <c r="EG320" s="66"/>
      <c r="EH320" s="66"/>
      <c r="EI320" s="66"/>
      <c r="EJ320" s="66"/>
      <c r="EK320" s="66"/>
      <c r="EL320" s="66"/>
      <c r="EM320" s="66"/>
      <c r="EN320" s="66"/>
      <c r="EO320" s="66"/>
      <c r="EP320" s="66"/>
      <c r="EQ320" s="66"/>
      <c r="ER320" s="66"/>
      <c r="ES320" s="66"/>
      <c r="ET320" s="66"/>
      <c r="EU320" s="66"/>
      <c r="EV320" s="66"/>
      <c r="EW320" s="66"/>
      <c r="EX320" s="66"/>
      <c r="EY320" s="66"/>
      <c r="EZ320" s="66"/>
      <c r="FA320" s="66"/>
      <c r="FB320" s="66"/>
      <c r="FC320" s="66"/>
      <c r="FD320" s="66"/>
      <c r="FE320" s="66"/>
      <c r="FF320" s="66"/>
      <c r="FG320" s="66"/>
      <c r="FH320" s="66"/>
      <c r="FI320" s="66"/>
      <c r="FJ320" s="66"/>
      <c r="FK320" s="66"/>
      <c r="FL320" s="66"/>
      <c r="FM320" s="66"/>
      <c r="FN320" s="66"/>
      <c r="FO320" s="66"/>
      <c r="FP320" s="66"/>
      <c r="FQ320" s="66"/>
      <c r="FR320" s="66"/>
      <c r="FS320" s="66"/>
      <c r="FT320" s="66"/>
      <c r="FU320" s="66"/>
      <c r="FV320" s="66"/>
      <c r="FW320" s="66"/>
      <c r="FX320" s="66"/>
      <c r="FY320" s="66"/>
      <c r="FZ320" s="66"/>
      <c r="GA320" s="66"/>
      <c r="GB320" s="66"/>
      <c r="GC320" s="66"/>
      <c r="GD320" s="66"/>
      <c r="GE320" s="66"/>
      <c r="GF320" s="66"/>
      <c r="GG320" s="66"/>
      <c r="GH320" s="66"/>
      <c r="GI320" s="66"/>
      <c r="GJ320" s="66"/>
      <c r="GK320" s="66"/>
      <c r="GL320" s="66"/>
      <c r="GM320" s="66"/>
      <c r="GN320" s="66"/>
      <c r="GO320" s="66"/>
      <c r="GP320" s="66"/>
      <c r="GQ320" s="66"/>
      <c r="GR320" s="66"/>
      <c r="GS320" s="66"/>
      <c r="GT320" s="66"/>
      <c r="GU320" s="66"/>
      <c r="GV320" s="66"/>
      <c r="GW320" s="66"/>
      <c r="GX320" s="66"/>
      <c r="GY320" s="66"/>
      <c r="GZ320" s="66"/>
      <c r="HA320" s="66"/>
      <c r="HB320" s="66"/>
      <c r="HC320" s="66"/>
      <c r="HD320" s="66"/>
      <c r="HE320" s="66"/>
      <c r="HF320" s="66"/>
      <c r="HG320" s="66"/>
      <c r="HH320" s="66"/>
      <c r="HI320" s="66"/>
      <c r="HJ320" s="66"/>
      <c r="HK320" s="66"/>
      <c r="HL320" s="66"/>
      <c r="HM320" s="66"/>
      <c r="HN320" s="66"/>
      <c r="HO320" s="66"/>
      <c r="HP320" s="66"/>
      <c r="HQ320" s="66"/>
      <c r="HR320" s="66"/>
      <c r="HS320" s="66"/>
      <c r="HT320" s="66"/>
      <c r="HU320" s="66"/>
      <c r="HV320" s="66"/>
      <c r="HW320" s="66"/>
      <c r="HX320" s="66"/>
      <c r="HY320" s="66"/>
      <c r="HZ320" s="66"/>
      <c r="IA320" s="66"/>
      <c r="IB320" s="66"/>
      <c r="IC320" s="66"/>
      <c r="ID320" s="66"/>
      <c r="IE320" s="66"/>
      <c r="IF320" s="66"/>
      <c r="IG320" s="66"/>
      <c r="IH320" s="66"/>
      <c r="II320" s="66"/>
      <c r="IJ320" s="66"/>
      <c r="IK320" s="66"/>
      <c r="IL320" s="66"/>
      <c r="IM320" s="66"/>
      <c r="IN320" s="66"/>
      <c r="IO320" s="66"/>
      <c r="IP320" s="66"/>
      <c r="IQ320" s="66"/>
      <c r="IR320" s="66"/>
      <c r="IS320" s="66"/>
      <c r="IT320" s="66"/>
      <c r="IU320" s="66"/>
    </row>
    <row r="321" s="21" customFormat="1" ht="42.75" customHeight="1" spans="1:255">
      <c r="A321" s="60">
        <v>6015</v>
      </c>
      <c r="B321" s="61" t="s">
        <v>604</v>
      </c>
      <c r="C321" s="62" t="s">
        <v>19</v>
      </c>
      <c r="D321" s="62"/>
      <c r="E321" s="63">
        <v>450</v>
      </c>
      <c r="F321" s="64"/>
      <c r="G321" s="64"/>
      <c r="H321" s="63">
        <f t="shared" si="7"/>
        <v>0</v>
      </c>
      <c r="I321" s="65" t="s">
        <v>605</v>
      </c>
      <c r="J321" s="66"/>
      <c r="K321" s="66"/>
      <c r="L321" s="66"/>
      <c r="M321" s="66"/>
      <c r="N321" s="66"/>
      <c r="O321" s="66"/>
      <c r="P321" s="66"/>
      <c r="Q321" s="66"/>
      <c r="R321" s="66"/>
      <c r="S321" s="66"/>
      <c r="T321" s="66"/>
      <c r="U321" s="66"/>
      <c r="V321" s="66"/>
      <c r="W321" s="66"/>
      <c r="X321" s="66"/>
      <c r="Y321" s="66"/>
      <c r="Z321" s="66"/>
      <c r="AA321" s="66"/>
      <c r="AB321" s="66"/>
      <c r="AC321" s="66"/>
      <c r="AD321" s="66"/>
      <c r="AE321" s="66"/>
      <c r="AF321" s="66"/>
      <c r="AG321" s="66"/>
      <c r="AH321" s="66"/>
      <c r="AI321" s="66"/>
      <c r="AJ321" s="66"/>
      <c r="AK321" s="66"/>
      <c r="AL321" s="66"/>
      <c r="AM321" s="66"/>
      <c r="AN321" s="66"/>
      <c r="AO321" s="66"/>
      <c r="AP321" s="66"/>
      <c r="AQ321" s="66"/>
      <c r="AR321" s="66"/>
      <c r="AS321" s="66"/>
      <c r="AT321" s="66"/>
      <c r="AU321" s="66"/>
      <c r="AV321" s="66"/>
      <c r="AW321" s="66"/>
      <c r="AX321" s="66"/>
      <c r="AY321" s="66"/>
      <c r="AZ321" s="66"/>
      <c r="BA321" s="66"/>
      <c r="BB321" s="66"/>
      <c r="BC321" s="66"/>
      <c r="BD321" s="66"/>
      <c r="BE321" s="66"/>
      <c r="BF321" s="66"/>
      <c r="BG321" s="66"/>
      <c r="BH321" s="66"/>
      <c r="BI321" s="66"/>
      <c r="BJ321" s="66"/>
      <c r="BK321" s="66"/>
      <c r="BL321" s="66"/>
      <c r="BM321" s="66"/>
      <c r="BN321" s="66"/>
      <c r="BO321" s="66"/>
      <c r="BP321" s="66"/>
      <c r="BQ321" s="66"/>
      <c r="BR321" s="66"/>
      <c r="BS321" s="66"/>
      <c r="BT321" s="66"/>
      <c r="BU321" s="66"/>
      <c r="BV321" s="66"/>
      <c r="BW321" s="66"/>
      <c r="BX321" s="66"/>
      <c r="BY321" s="66"/>
      <c r="BZ321" s="66"/>
      <c r="CA321" s="66"/>
      <c r="CB321" s="66"/>
      <c r="CC321" s="66"/>
      <c r="CD321" s="66"/>
      <c r="CE321" s="66"/>
      <c r="CF321" s="66"/>
      <c r="CG321" s="66"/>
      <c r="CH321" s="66"/>
      <c r="CI321" s="66"/>
      <c r="CJ321" s="66"/>
      <c r="CK321" s="66"/>
      <c r="CL321" s="66"/>
      <c r="CM321" s="66"/>
      <c r="CN321" s="66"/>
      <c r="CO321" s="66"/>
      <c r="CP321" s="66"/>
      <c r="CQ321" s="66"/>
      <c r="CR321" s="66"/>
      <c r="CS321" s="66"/>
      <c r="CT321" s="66"/>
      <c r="CU321" s="66"/>
      <c r="CV321" s="66"/>
      <c r="CW321" s="66"/>
      <c r="CX321" s="66"/>
      <c r="CY321" s="66"/>
      <c r="CZ321" s="66"/>
      <c r="DA321" s="66"/>
      <c r="DB321" s="66"/>
      <c r="DC321" s="66"/>
      <c r="DD321" s="66"/>
      <c r="DE321" s="66"/>
      <c r="DF321" s="66"/>
      <c r="DG321" s="66"/>
      <c r="DH321" s="66"/>
      <c r="DI321" s="66"/>
      <c r="DJ321" s="66"/>
      <c r="DK321" s="66"/>
      <c r="DL321" s="66"/>
      <c r="DM321" s="66"/>
      <c r="DN321" s="66"/>
      <c r="DO321" s="66"/>
      <c r="DP321" s="66"/>
      <c r="DQ321" s="66"/>
      <c r="DR321" s="66"/>
      <c r="DS321" s="66"/>
      <c r="DT321" s="66"/>
      <c r="DU321" s="66"/>
      <c r="DV321" s="66"/>
      <c r="DW321" s="66"/>
      <c r="DX321" s="66"/>
      <c r="DY321" s="66"/>
      <c r="DZ321" s="66"/>
      <c r="EA321" s="66"/>
      <c r="EB321" s="66"/>
      <c r="EC321" s="66"/>
      <c r="ED321" s="66"/>
      <c r="EE321" s="66"/>
      <c r="EF321" s="66"/>
      <c r="EG321" s="66"/>
      <c r="EH321" s="66"/>
      <c r="EI321" s="66"/>
      <c r="EJ321" s="66"/>
      <c r="EK321" s="66"/>
      <c r="EL321" s="66"/>
      <c r="EM321" s="66"/>
      <c r="EN321" s="66"/>
      <c r="EO321" s="66"/>
      <c r="EP321" s="66"/>
      <c r="EQ321" s="66"/>
      <c r="ER321" s="66"/>
      <c r="ES321" s="66"/>
      <c r="ET321" s="66"/>
      <c r="EU321" s="66"/>
      <c r="EV321" s="66"/>
      <c r="EW321" s="66"/>
      <c r="EX321" s="66"/>
      <c r="EY321" s="66"/>
      <c r="EZ321" s="66"/>
      <c r="FA321" s="66"/>
      <c r="FB321" s="66"/>
      <c r="FC321" s="66"/>
      <c r="FD321" s="66"/>
      <c r="FE321" s="66"/>
      <c r="FF321" s="66"/>
      <c r="FG321" s="66"/>
      <c r="FH321" s="66"/>
      <c r="FI321" s="66"/>
      <c r="FJ321" s="66"/>
      <c r="FK321" s="66"/>
      <c r="FL321" s="66"/>
      <c r="FM321" s="66"/>
      <c r="FN321" s="66"/>
      <c r="FO321" s="66"/>
      <c r="FP321" s="66"/>
      <c r="FQ321" s="66"/>
      <c r="FR321" s="66"/>
      <c r="FS321" s="66"/>
      <c r="FT321" s="66"/>
      <c r="FU321" s="66"/>
      <c r="FV321" s="66"/>
      <c r="FW321" s="66"/>
      <c r="FX321" s="66"/>
      <c r="FY321" s="66"/>
      <c r="FZ321" s="66"/>
      <c r="GA321" s="66"/>
      <c r="GB321" s="66"/>
      <c r="GC321" s="66"/>
      <c r="GD321" s="66"/>
      <c r="GE321" s="66"/>
      <c r="GF321" s="66"/>
      <c r="GG321" s="66"/>
      <c r="GH321" s="66"/>
      <c r="GI321" s="66"/>
      <c r="GJ321" s="66"/>
      <c r="GK321" s="66"/>
      <c r="GL321" s="66"/>
      <c r="GM321" s="66"/>
      <c r="GN321" s="66"/>
      <c r="GO321" s="66"/>
      <c r="GP321" s="66"/>
      <c r="GQ321" s="66"/>
      <c r="GR321" s="66"/>
      <c r="GS321" s="66"/>
      <c r="GT321" s="66"/>
      <c r="GU321" s="66"/>
      <c r="GV321" s="66"/>
      <c r="GW321" s="66"/>
      <c r="GX321" s="66"/>
      <c r="GY321" s="66"/>
      <c r="GZ321" s="66"/>
      <c r="HA321" s="66"/>
      <c r="HB321" s="66"/>
      <c r="HC321" s="66"/>
      <c r="HD321" s="66"/>
      <c r="HE321" s="66"/>
      <c r="HF321" s="66"/>
      <c r="HG321" s="66"/>
      <c r="HH321" s="66"/>
      <c r="HI321" s="66"/>
      <c r="HJ321" s="66"/>
      <c r="HK321" s="66"/>
      <c r="HL321" s="66"/>
      <c r="HM321" s="66"/>
      <c r="HN321" s="66"/>
      <c r="HO321" s="66"/>
      <c r="HP321" s="66"/>
      <c r="HQ321" s="66"/>
      <c r="HR321" s="66"/>
      <c r="HS321" s="66"/>
      <c r="HT321" s="66"/>
      <c r="HU321" s="66"/>
      <c r="HV321" s="66"/>
      <c r="HW321" s="66"/>
      <c r="HX321" s="66"/>
      <c r="HY321" s="66"/>
      <c r="HZ321" s="66"/>
      <c r="IA321" s="66"/>
      <c r="IB321" s="66"/>
      <c r="IC321" s="66"/>
      <c r="ID321" s="66"/>
      <c r="IE321" s="66"/>
      <c r="IF321" s="66"/>
      <c r="IG321" s="66"/>
      <c r="IH321" s="66"/>
      <c r="II321" s="66"/>
      <c r="IJ321" s="66"/>
      <c r="IK321" s="66"/>
      <c r="IL321" s="66"/>
      <c r="IM321" s="66"/>
      <c r="IN321" s="66"/>
      <c r="IO321" s="66"/>
      <c r="IP321" s="66"/>
      <c r="IQ321" s="66"/>
      <c r="IR321" s="66"/>
      <c r="IS321" s="66"/>
      <c r="IT321" s="66"/>
      <c r="IU321" s="66"/>
    </row>
    <row r="322" s="21" customFormat="1" ht="42.75" customHeight="1" spans="1:255">
      <c r="A322" s="60">
        <v>6016</v>
      </c>
      <c r="B322" s="61" t="s">
        <v>606</v>
      </c>
      <c r="C322" s="62" t="s">
        <v>19</v>
      </c>
      <c r="D322" s="62"/>
      <c r="E322" s="63">
        <v>500</v>
      </c>
      <c r="F322" s="64"/>
      <c r="G322" s="64"/>
      <c r="H322" s="63">
        <f t="shared" si="7"/>
        <v>0</v>
      </c>
      <c r="I322" s="65" t="s">
        <v>607</v>
      </c>
      <c r="J322" s="66"/>
      <c r="K322" s="66"/>
      <c r="L322" s="66"/>
      <c r="M322" s="66"/>
      <c r="N322" s="66"/>
      <c r="O322" s="66"/>
      <c r="P322" s="66"/>
      <c r="Q322" s="66"/>
      <c r="R322" s="66"/>
      <c r="S322" s="66"/>
      <c r="T322" s="66"/>
      <c r="U322" s="66"/>
      <c r="V322" s="66"/>
      <c r="W322" s="66"/>
      <c r="X322" s="66"/>
      <c r="Y322" s="66"/>
      <c r="Z322" s="66"/>
      <c r="AA322" s="66"/>
      <c r="AB322" s="66"/>
      <c r="AC322" s="66"/>
      <c r="AD322" s="66"/>
      <c r="AE322" s="66"/>
      <c r="AF322" s="66"/>
      <c r="AG322" s="66"/>
      <c r="AH322" s="66"/>
      <c r="AI322" s="66"/>
      <c r="AJ322" s="66"/>
      <c r="AK322" s="66"/>
      <c r="AL322" s="66"/>
      <c r="AM322" s="66"/>
      <c r="AN322" s="66"/>
      <c r="AO322" s="66"/>
      <c r="AP322" s="66"/>
      <c r="AQ322" s="66"/>
      <c r="AR322" s="66"/>
      <c r="AS322" s="66"/>
      <c r="AT322" s="66"/>
      <c r="AU322" s="66"/>
      <c r="AV322" s="66"/>
      <c r="AW322" s="66"/>
      <c r="AX322" s="66"/>
      <c r="AY322" s="66"/>
      <c r="AZ322" s="66"/>
      <c r="BA322" s="66"/>
      <c r="BB322" s="66"/>
      <c r="BC322" s="66"/>
      <c r="BD322" s="66"/>
      <c r="BE322" s="66"/>
      <c r="BF322" s="66"/>
      <c r="BG322" s="66"/>
      <c r="BH322" s="66"/>
      <c r="BI322" s="66"/>
      <c r="BJ322" s="66"/>
      <c r="BK322" s="66"/>
      <c r="BL322" s="66"/>
      <c r="BM322" s="66"/>
      <c r="BN322" s="66"/>
      <c r="BO322" s="66"/>
      <c r="BP322" s="66"/>
      <c r="BQ322" s="66"/>
      <c r="BR322" s="66"/>
      <c r="BS322" s="66"/>
      <c r="BT322" s="66"/>
      <c r="BU322" s="66"/>
      <c r="BV322" s="66"/>
      <c r="BW322" s="66"/>
      <c r="BX322" s="66"/>
      <c r="BY322" s="66"/>
      <c r="BZ322" s="66"/>
      <c r="CA322" s="66"/>
      <c r="CB322" s="66"/>
      <c r="CC322" s="66"/>
      <c r="CD322" s="66"/>
      <c r="CE322" s="66"/>
      <c r="CF322" s="66"/>
      <c r="CG322" s="66"/>
      <c r="CH322" s="66"/>
      <c r="CI322" s="66"/>
      <c r="CJ322" s="66"/>
      <c r="CK322" s="66"/>
      <c r="CL322" s="66"/>
      <c r="CM322" s="66"/>
      <c r="CN322" s="66"/>
      <c r="CO322" s="66"/>
      <c r="CP322" s="66"/>
      <c r="CQ322" s="66"/>
      <c r="CR322" s="66"/>
      <c r="CS322" s="66"/>
      <c r="CT322" s="66"/>
      <c r="CU322" s="66"/>
      <c r="CV322" s="66"/>
      <c r="CW322" s="66"/>
      <c r="CX322" s="66"/>
      <c r="CY322" s="66"/>
      <c r="CZ322" s="66"/>
      <c r="DA322" s="66"/>
      <c r="DB322" s="66"/>
      <c r="DC322" s="66"/>
      <c r="DD322" s="66"/>
      <c r="DE322" s="66"/>
      <c r="DF322" s="66"/>
      <c r="DG322" s="66"/>
      <c r="DH322" s="66"/>
      <c r="DI322" s="66"/>
      <c r="DJ322" s="66"/>
      <c r="DK322" s="66"/>
      <c r="DL322" s="66"/>
      <c r="DM322" s="66"/>
      <c r="DN322" s="66"/>
      <c r="DO322" s="66"/>
      <c r="DP322" s="66"/>
      <c r="DQ322" s="66"/>
      <c r="DR322" s="66"/>
      <c r="DS322" s="66"/>
      <c r="DT322" s="66"/>
      <c r="DU322" s="66"/>
      <c r="DV322" s="66"/>
      <c r="DW322" s="66"/>
      <c r="DX322" s="66"/>
      <c r="DY322" s="66"/>
      <c r="DZ322" s="66"/>
      <c r="EA322" s="66"/>
      <c r="EB322" s="66"/>
      <c r="EC322" s="66"/>
      <c r="ED322" s="66"/>
      <c r="EE322" s="66"/>
      <c r="EF322" s="66"/>
      <c r="EG322" s="66"/>
      <c r="EH322" s="66"/>
      <c r="EI322" s="66"/>
      <c r="EJ322" s="66"/>
      <c r="EK322" s="66"/>
      <c r="EL322" s="66"/>
      <c r="EM322" s="66"/>
      <c r="EN322" s="66"/>
      <c r="EO322" s="66"/>
      <c r="EP322" s="66"/>
      <c r="EQ322" s="66"/>
      <c r="ER322" s="66"/>
      <c r="ES322" s="66"/>
      <c r="ET322" s="66"/>
      <c r="EU322" s="66"/>
      <c r="EV322" s="66"/>
      <c r="EW322" s="66"/>
      <c r="EX322" s="66"/>
      <c r="EY322" s="66"/>
      <c r="EZ322" s="66"/>
      <c r="FA322" s="66"/>
      <c r="FB322" s="66"/>
      <c r="FC322" s="66"/>
      <c r="FD322" s="66"/>
      <c r="FE322" s="66"/>
      <c r="FF322" s="66"/>
      <c r="FG322" s="66"/>
      <c r="FH322" s="66"/>
      <c r="FI322" s="66"/>
      <c r="FJ322" s="66"/>
      <c r="FK322" s="66"/>
      <c r="FL322" s="66"/>
      <c r="FM322" s="66"/>
      <c r="FN322" s="66"/>
      <c r="FO322" s="66"/>
      <c r="FP322" s="66"/>
      <c r="FQ322" s="66"/>
      <c r="FR322" s="66"/>
      <c r="FS322" s="66"/>
      <c r="FT322" s="66"/>
      <c r="FU322" s="66"/>
      <c r="FV322" s="66"/>
      <c r="FW322" s="66"/>
      <c r="FX322" s="66"/>
      <c r="FY322" s="66"/>
      <c r="FZ322" s="66"/>
      <c r="GA322" s="66"/>
      <c r="GB322" s="66"/>
      <c r="GC322" s="66"/>
      <c r="GD322" s="66"/>
      <c r="GE322" s="66"/>
      <c r="GF322" s="66"/>
      <c r="GG322" s="66"/>
      <c r="GH322" s="66"/>
      <c r="GI322" s="66"/>
      <c r="GJ322" s="66"/>
      <c r="GK322" s="66"/>
      <c r="GL322" s="66"/>
      <c r="GM322" s="66"/>
      <c r="GN322" s="66"/>
      <c r="GO322" s="66"/>
      <c r="GP322" s="66"/>
      <c r="GQ322" s="66"/>
      <c r="GR322" s="66"/>
      <c r="GS322" s="66"/>
      <c r="GT322" s="66"/>
      <c r="GU322" s="66"/>
      <c r="GV322" s="66"/>
      <c r="GW322" s="66"/>
      <c r="GX322" s="66"/>
      <c r="GY322" s="66"/>
      <c r="GZ322" s="66"/>
      <c r="HA322" s="66"/>
      <c r="HB322" s="66"/>
      <c r="HC322" s="66"/>
      <c r="HD322" s="66"/>
      <c r="HE322" s="66"/>
      <c r="HF322" s="66"/>
      <c r="HG322" s="66"/>
      <c r="HH322" s="66"/>
      <c r="HI322" s="66"/>
      <c r="HJ322" s="66"/>
      <c r="HK322" s="66"/>
      <c r="HL322" s="66"/>
      <c r="HM322" s="66"/>
      <c r="HN322" s="66"/>
      <c r="HO322" s="66"/>
      <c r="HP322" s="66"/>
      <c r="HQ322" s="66"/>
      <c r="HR322" s="66"/>
      <c r="HS322" s="66"/>
      <c r="HT322" s="66"/>
      <c r="HU322" s="66"/>
      <c r="HV322" s="66"/>
      <c r="HW322" s="66"/>
      <c r="HX322" s="66"/>
      <c r="HY322" s="66"/>
      <c r="HZ322" s="66"/>
      <c r="IA322" s="66"/>
      <c r="IB322" s="66"/>
      <c r="IC322" s="66"/>
      <c r="ID322" s="66"/>
      <c r="IE322" s="66"/>
      <c r="IF322" s="66"/>
      <c r="IG322" s="66"/>
      <c r="IH322" s="66"/>
      <c r="II322" s="66"/>
      <c r="IJ322" s="66"/>
      <c r="IK322" s="66"/>
      <c r="IL322" s="66"/>
      <c r="IM322" s="66"/>
      <c r="IN322" s="66"/>
      <c r="IO322" s="66"/>
      <c r="IP322" s="66"/>
      <c r="IQ322" s="66"/>
      <c r="IR322" s="66"/>
      <c r="IS322" s="66"/>
      <c r="IT322" s="66"/>
      <c r="IU322" s="66"/>
    </row>
    <row r="323" s="21" customFormat="1" ht="51" customHeight="1" spans="1:255">
      <c r="A323" s="60">
        <v>6017</v>
      </c>
      <c r="B323" s="61" t="s">
        <v>608</v>
      </c>
      <c r="C323" s="62" t="s">
        <v>19</v>
      </c>
      <c r="D323" s="62"/>
      <c r="E323" s="63">
        <v>420</v>
      </c>
      <c r="F323" s="64"/>
      <c r="G323" s="64"/>
      <c r="H323" s="63">
        <f t="shared" si="7"/>
        <v>0</v>
      </c>
      <c r="I323" s="65" t="s">
        <v>609</v>
      </c>
      <c r="J323" s="66"/>
      <c r="K323" s="66"/>
      <c r="L323" s="66"/>
      <c r="M323" s="66"/>
      <c r="N323" s="66"/>
      <c r="O323" s="66"/>
      <c r="P323" s="66"/>
      <c r="Q323" s="66"/>
      <c r="R323" s="66"/>
      <c r="S323" s="66"/>
      <c r="T323" s="66"/>
      <c r="U323" s="66"/>
      <c r="V323" s="66"/>
      <c r="W323" s="66"/>
      <c r="X323" s="66"/>
      <c r="Y323" s="66"/>
      <c r="Z323" s="66"/>
      <c r="AA323" s="66"/>
      <c r="AB323" s="66"/>
      <c r="AC323" s="66"/>
      <c r="AD323" s="66"/>
      <c r="AE323" s="66"/>
      <c r="AF323" s="66"/>
      <c r="AG323" s="66"/>
      <c r="AH323" s="66"/>
      <c r="AI323" s="66"/>
      <c r="AJ323" s="66"/>
      <c r="AK323" s="66"/>
      <c r="AL323" s="66"/>
      <c r="AM323" s="66"/>
      <c r="AN323" s="66"/>
      <c r="AO323" s="66"/>
      <c r="AP323" s="66"/>
      <c r="AQ323" s="66"/>
      <c r="AR323" s="66"/>
      <c r="AS323" s="66"/>
      <c r="AT323" s="66"/>
      <c r="AU323" s="66"/>
      <c r="AV323" s="66"/>
      <c r="AW323" s="66"/>
      <c r="AX323" s="66"/>
      <c r="AY323" s="66"/>
      <c r="AZ323" s="66"/>
      <c r="BA323" s="66"/>
      <c r="BB323" s="66"/>
      <c r="BC323" s="66"/>
      <c r="BD323" s="66"/>
      <c r="BE323" s="66"/>
      <c r="BF323" s="66"/>
      <c r="BG323" s="66"/>
      <c r="BH323" s="66"/>
      <c r="BI323" s="66"/>
      <c r="BJ323" s="66"/>
      <c r="BK323" s="66"/>
      <c r="BL323" s="66"/>
      <c r="BM323" s="66"/>
      <c r="BN323" s="66"/>
      <c r="BO323" s="66"/>
      <c r="BP323" s="66"/>
      <c r="BQ323" s="66"/>
      <c r="BR323" s="66"/>
      <c r="BS323" s="66"/>
      <c r="BT323" s="66"/>
      <c r="BU323" s="66"/>
      <c r="BV323" s="66"/>
      <c r="BW323" s="66"/>
      <c r="BX323" s="66"/>
      <c r="BY323" s="66"/>
      <c r="BZ323" s="66"/>
      <c r="CA323" s="66"/>
      <c r="CB323" s="66"/>
      <c r="CC323" s="66"/>
      <c r="CD323" s="66"/>
      <c r="CE323" s="66"/>
      <c r="CF323" s="66"/>
      <c r="CG323" s="66"/>
      <c r="CH323" s="66"/>
      <c r="CI323" s="66"/>
      <c r="CJ323" s="66"/>
      <c r="CK323" s="66"/>
      <c r="CL323" s="66"/>
      <c r="CM323" s="66"/>
      <c r="CN323" s="66"/>
      <c r="CO323" s="66"/>
      <c r="CP323" s="66"/>
      <c r="CQ323" s="66"/>
      <c r="CR323" s="66"/>
      <c r="CS323" s="66"/>
      <c r="CT323" s="66"/>
      <c r="CU323" s="66"/>
      <c r="CV323" s="66"/>
      <c r="CW323" s="66"/>
      <c r="CX323" s="66"/>
      <c r="CY323" s="66"/>
      <c r="CZ323" s="66"/>
      <c r="DA323" s="66"/>
      <c r="DB323" s="66"/>
      <c r="DC323" s="66"/>
      <c r="DD323" s="66"/>
      <c r="DE323" s="66"/>
      <c r="DF323" s="66"/>
      <c r="DG323" s="66"/>
      <c r="DH323" s="66"/>
      <c r="DI323" s="66"/>
      <c r="DJ323" s="66"/>
      <c r="DK323" s="66"/>
      <c r="DL323" s="66"/>
      <c r="DM323" s="66"/>
      <c r="DN323" s="66"/>
      <c r="DO323" s="66"/>
      <c r="DP323" s="66"/>
      <c r="DQ323" s="66"/>
      <c r="DR323" s="66"/>
      <c r="DS323" s="66"/>
      <c r="DT323" s="66"/>
      <c r="DU323" s="66"/>
      <c r="DV323" s="66"/>
      <c r="DW323" s="66"/>
      <c r="DX323" s="66"/>
      <c r="DY323" s="66"/>
      <c r="DZ323" s="66"/>
      <c r="EA323" s="66"/>
      <c r="EB323" s="66"/>
      <c r="EC323" s="66"/>
      <c r="ED323" s="66"/>
      <c r="EE323" s="66"/>
      <c r="EF323" s="66"/>
      <c r="EG323" s="66"/>
      <c r="EH323" s="66"/>
      <c r="EI323" s="66"/>
      <c r="EJ323" s="66"/>
      <c r="EK323" s="66"/>
      <c r="EL323" s="66"/>
      <c r="EM323" s="66"/>
      <c r="EN323" s="66"/>
      <c r="EO323" s="66"/>
      <c r="EP323" s="66"/>
      <c r="EQ323" s="66"/>
      <c r="ER323" s="66"/>
      <c r="ES323" s="66"/>
      <c r="ET323" s="66"/>
      <c r="EU323" s="66"/>
      <c r="EV323" s="66"/>
      <c r="EW323" s="66"/>
      <c r="EX323" s="66"/>
      <c r="EY323" s="66"/>
      <c r="EZ323" s="66"/>
      <c r="FA323" s="66"/>
      <c r="FB323" s="66"/>
      <c r="FC323" s="66"/>
      <c r="FD323" s="66"/>
      <c r="FE323" s="66"/>
      <c r="FF323" s="66"/>
      <c r="FG323" s="66"/>
      <c r="FH323" s="66"/>
      <c r="FI323" s="66"/>
      <c r="FJ323" s="66"/>
      <c r="FK323" s="66"/>
      <c r="FL323" s="66"/>
      <c r="FM323" s="66"/>
      <c r="FN323" s="66"/>
      <c r="FO323" s="66"/>
      <c r="FP323" s="66"/>
      <c r="FQ323" s="66"/>
      <c r="FR323" s="66"/>
      <c r="FS323" s="66"/>
      <c r="FT323" s="66"/>
      <c r="FU323" s="66"/>
      <c r="FV323" s="66"/>
      <c r="FW323" s="66"/>
      <c r="FX323" s="66"/>
      <c r="FY323" s="66"/>
      <c r="FZ323" s="66"/>
      <c r="GA323" s="66"/>
      <c r="GB323" s="66"/>
      <c r="GC323" s="66"/>
      <c r="GD323" s="66"/>
      <c r="GE323" s="66"/>
      <c r="GF323" s="66"/>
      <c r="GG323" s="66"/>
      <c r="GH323" s="66"/>
      <c r="GI323" s="66"/>
      <c r="GJ323" s="66"/>
      <c r="GK323" s="66"/>
      <c r="GL323" s="66"/>
      <c r="GM323" s="66"/>
      <c r="GN323" s="66"/>
      <c r="GO323" s="66"/>
      <c r="GP323" s="66"/>
      <c r="GQ323" s="66"/>
      <c r="GR323" s="66"/>
      <c r="GS323" s="66"/>
      <c r="GT323" s="66"/>
      <c r="GU323" s="66"/>
      <c r="GV323" s="66"/>
      <c r="GW323" s="66"/>
      <c r="GX323" s="66"/>
      <c r="GY323" s="66"/>
      <c r="GZ323" s="66"/>
      <c r="HA323" s="66"/>
      <c r="HB323" s="66"/>
      <c r="HC323" s="66"/>
      <c r="HD323" s="66"/>
      <c r="HE323" s="66"/>
      <c r="HF323" s="66"/>
      <c r="HG323" s="66"/>
      <c r="HH323" s="66"/>
      <c r="HI323" s="66"/>
      <c r="HJ323" s="66"/>
      <c r="HK323" s="66"/>
      <c r="HL323" s="66"/>
      <c r="HM323" s="66"/>
      <c r="HN323" s="66"/>
      <c r="HO323" s="66"/>
      <c r="HP323" s="66"/>
      <c r="HQ323" s="66"/>
      <c r="HR323" s="66"/>
      <c r="HS323" s="66"/>
      <c r="HT323" s="66"/>
      <c r="HU323" s="66"/>
      <c r="HV323" s="66"/>
      <c r="HW323" s="66"/>
      <c r="HX323" s="66"/>
      <c r="HY323" s="66"/>
      <c r="HZ323" s="66"/>
      <c r="IA323" s="66"/>
      <c r="IB323" s="66"/>
      <c r="IC323" s="66"/>
      <c r="ID323" s="66"/>
      <c r="IE323" s="66"/>
      <c r="IF323" s="66"/>
      <c r="IG323" s="66"/>
      <c r="IH323" s="66"/>
      <c r="II323" s="66"/>
      <c r="IJ323" s="66"/>
      <c r="IK323" s="66"/>
      <c r="IL323" s="66"/>
      <c r="IM323" s="66"/>
      <c r="IN323" s="66"/>
      <c r="IO323" s="66"/>
      <c r="IP323" s="66"/>
      <c r="IQ323" s="66"/>
      <c r="IR323" s="66"/>
      <c r="IS323" s="66"/>
      <c r="IT323" s="66"/>
      <c r="IU323" s="66"/>
    </row>
    <row r="324" s="21" customFormat="1" ht="48" customHeight="1" spans="1:255">
      <c r="A324" s="60">
        <v>6018</v>
      </c>
      <c r="B324" s="61" t="s">
        <v>610</v>
      </c>
      <c r="C324" s="62" t="s">
        <v>19</v>
      </c>
      <c r="D324" s="62"/>
      <c r="E324" s="63">
        <v>520</v>
      </c>
      <c r="F324" s="64"/>
      <c r="G324" s="64"/>
      <c r="H324" s="63">
        <f t="shared" si="7"/>
        <v>0</v>
      </c>
      <c r="I324" s="65" t="s">
        <v>611</v>
      </c>
      <c r="J324" s="66"/>
      <c r="K324" s="66"/>
      <c r="L324" s="66"/>
      <c r="M324" s="66"/>
      <c r="N324" s="66"/>
      <c r="O324" s="66"/>
      <c r="P324" s="66"/>
      <c r="Q324" s="66"/>
      <c r="R324" s="66"/>
      <c r="S324" s="66"/>
      <c r="T324" s="66"/>
      <c r="U324" s="66"/>
      <c r="V324" s="66"/>
      <c r="W324" s="66"/>
      <c r="X324" s="66"/>
      <c r="Y324" s="66"/>
      <c r="Z324" s="66"/>
      <c r="AA324" s="66"/>
      <c r="AB324" s="66"/>
      <c r="AC324" s="66"/>
      <c r="AD324" s="66"/>
      <c r="AE324" s="66"/>
      <c r="AF324" s="66"/>
      <c r="AG324" s="66"/>
      <c r="AH324" s="66"/>
      <c r="AI324" s="66"/>
      <c r="AJ324" s="66"/>
      <c r="AK324" s="66"/>
      <c r="AL324" s="66"/>
      <c r="AM324" s="66"/>
      <c r="AN324" s="66"/>
      <c r="AO324" s="66"/>
      <c r="AP324" s="66"/>
      <c r="AQ324" s="66"/>
      <c r="AR324" s="66"/>
      <c r="AS324" s="66"/>
      <c r="AT324" s="66"/>
      <c r="AU324" s="66"/>
      <c r="AV324" s="66"/>
      <c r="AW324" s="66"/>
      <c r="AX324" s="66"/>
      <c r="AY324" s="66"/>
      <c r="AZ324" s="66"/>
      <c r="BA324" s="66"/>
      <c r="BB324" s="66"/>
      <c r="BC324" s="66"/>
      <c r="BD324" s="66"/>
      <c r="BE324" s="66"/>
      <c r="BF324" s="66"/>
      <c r="BG324" s="66"/>
      <c r="BH324" s="66"/>
      <c r="BI324" s="66"/>
      <c r="BJ324" s="66"/>
      <c r="BK324" s="66"/>
      <c r="BL324" s="66"/>
      <c r="BM324" s="66"/>
      <c r="BN324" s="66"/>
      <c r="BO324" s="66"/>
      <c r="BP324" s="66"/>
      <c r="BQ324" s="66"/>
      <c r="BR324" s="66"/>
      <c r="BS324" s="66"/>
      <c r="BT324" s="66"/>
      <c r="BU324" s="66"/>
      <c r="BV324" s="66"/>
      <c r="BW324" s="66"/>
      <c r="BX324" s="66"/>
      <c r="BY324" s="66"/>
      <c r="BZ324" s="66"/>
      <c r="CA324" s="66"/>
      <c r="CB324" s="66"/>
      <c r="CC324" s="66"/>
      <c r="CD324" s="66"/>
      <c r="CE324" s="66"/>
      <c r="CF324" s="66"/>
      <c r="CG324" s="66"/>
      <c r="CH324" s="66"/>
      <c r="CI324" s="66"/>
      <c r="CJ324" s="66"/>
      <c r="CK324" s="66"/>
      <c r="CL324" s="66"/>
      <c r="CM324" s="66"/>
      <c r="CN324" s="66"/>
      <c r="CO324" s="66"/>
      <c r="CP324" s="66"/>
      <c r="CQ324" s="66"/>
      <c r="CR324" s="66"/>
      <c r="CS324" s="66"/>
      <c r="CT324" s="66"/>
      <c r="CU324" s="66"/>
      <c r="CV324" s="66"/>
      <c r="CW324" s="66"/>
      <c r="CX324" s="66"/>
      <c r="CY324" s="66"/>
      <c r="CZ324" s="66"/>
      <c r="DA324" s="66"/>
      <c r="DB324" s="66"/>
      <c r="DC324" s="66"/>
      <c r="DD324" s="66"/>
      <c r="DE324" s="66"/>
      <c r="DF324" s="66"/>
      <c r="DG324" s="66"/>
      <c r="DH324" s="66"/>
      <c r="DI324" s="66"/>
      <c r="DJ324" s="66"/>
      <c r="DK324" s="66"/>
      <c r="DL324" s="66"/>
      <c r="DM324" s="66"/>
      <c r="DN324" s="66"/>
      <c r="DO324" s="66"/>
      <c r="DP324" s="66"/>
      <c r="DQ324" s="66"/>
      <c r="DR324" s="66"/>
      <c r="DS324" s="66"/>
      <c r="DT324" s="66"/>
      <c r="DU324" s="66"/>
      <c r="DV324" s="66"/>
      <c r="DW324" s="66"/>
      <c r="DX324" s="66"/>
      <c r="DY324" s="66"/>
      <c r="DZ324" s="66"/>
      <c r="EA324" s="66"/>
      <c r="EB324" s="66"/>
      <c r="EC324" s="66"/>
      <c r="ED324" s="66"/>
      <c r="EE324" s="66"/>
      <c r="EF324" s="66"/>
      <c r="EG324" s="66"/>
      <c r="EH324" s="66"/>
      <c r="EI324" s="66"/>
      <c r="EJ324" s="66"/>
      <c r="EK324" s="66"/>
      <c r="EL324" s="66"/>
      <c r="EM324" s="66"/>
      <c r="EN324" s="66"/>
      <c r="EO324" s="66"/>
      <c r="EP324" s="66"/>
      <c r="EQ324" s="66"/>
      <c r="ER324" s="66"/>
      <c r="ES324" s="66"/>
      <c r="ET324" s="66"/>
      <c r="EU324" s="66"/>
      <c r="EV324" s="66"/>
      <c r="EW324" s="66"/>
      <c r="EX324" s="66"/>
      <c r="EY324" s="66"/>
      <c r="EZ324" s="66"/>
      <c r="FA324" s="66"/>
      <c r="FB324" s="66"/>
      <c r="FC324" s="66"/>
      <c r="FD324" s="66"/>
      <c r="FE324" s="66"/>
      <c r="FF324" s="66"/>
      <c r="FG324" s="66"/>
      <c r="FH324" s="66"/>
      <c r="FI324" s="66"/>
      <c r="FJ324" s="66"/>
      <c r="FK324" s="66"/>
      <c r="FL324" s="66"/>
      <c r="FM324" s="66"/>
      <c r="FN324" s="66"/>
      <c r="FO324" s="66"/>
      <c r="FP324" s="66"/>
      <c r="FQ324" s="66"/>
      <c r="FR324" s="66"/>
      <c r="FS324" s="66"/>
      <c r="FT324" s="66"/>
      <c r="FU324" s="66"/>
      <c r="FV324" s="66"/>
      <c r="FW324" s="66"/>
      <c r="FX324" s="66"/>
      <c r="FY324" s="66"/>
      <c r="FZ324" s="66"/>
      <c r="GA324" s="66"/>
      <c r="GB324" s="66"/>
      <c r="GC324" s="66"/>
      <c r="GD324" s="66"/>
      <c r="GE324" s="66"/>
      <c r="GF324" s="66"/>
      <c r="GG324" s="66"/>
      <c r="GH324" s="66"/>
      <c r="GI324" s="66"/>
      <c r="GJ324" s="66"/>
      <c r="GK324" s="66"/>
      <c r="GL324" s="66"/>
      <c r="GM324" s="66"/>
      <c r="GN324" s="66"/>
      <c r="GO324" s="66"/>
      <c r="GP324" s="66"/>
      <c r="GQ324" s="66"/>
      <c r="GR324" s="66"/>
      <c r="GS324" s="66"/>
      <c r="GT324" s="66"/>
      <c r="GU324" s="66"/>
      <c r="GV324" s="66"/>
      <c r="GW324" s="66"/>
      <c r="GX324" s="66"/>
      <c r="GY324" s="66"/>
      <c r="GZ324" s="66"/>
      <c r="HA324" s="66"/>
      <c r="HB324" s="66"/>
      <c r="HC324" s="66"/>
      <c r="HD324" s="66"/>
      <c r="HE324" s="66"/>
      <c r="HF324" s="66"/>
      <c r="HG324" s="66"/>
      <c r="HH324" s="66"/>
      <c r="HI324" s="66"/>
      <c r="HJ324" s="66"/>
      <c r="HK324" s="66"/>
      <c r="HL324" s="66"/>
      <c r="HM324" s="66"/>
      <c r="HN324" s="66"/>
      <c r="HO324" s="66"/>
      <c r="HP324" s="66"/>
      <c r="HQ324" s="66"/>
      <c r="HR324" s="66"/>
      <c r="HS324" s="66"/>
      <c r="HT324" s="66"/>
      <c r="HU324" s="66"/>
      <c r="HV324" s="66"/>
      <c r="HW324" s="66"/>
      <c r="HX324" s="66"/>
      <c r="HY324" s="66"/>
      <c r="HZ324" s="66"/>
      <c r="IA324" s="66"/>
      <c r="IB324" s="66"/>
      <c r="IC324" s="66"/>
      <c r="ID324" s="66"/>
      <c r="IE324" s="66"/>
      <c r="IF324" s="66"/>
      <c r="IG324" s="66"/>
      <c r="IH324" s="66"/>
      <c r="II324" s="66"/>
      <c r="IJ324" s="66"/>
      <c r="IK324" s="66"/>
      <c r="IL324" s="66"/>
      <c r="IM324" s="66"/>
      <c r="IN324" s="66"/>
      <c r="IO324" s="66"/>
      <c r="IP324" s="66"/>
      <c r="IQ324" s="66"/>
      <c r="IR324" s="66"/>
      <c r="IS324" s="66"/>
      <c r="IT324" s="66"/>
      <c r="IU324" s="66"/>
    </row>
    <row r="325" s="21" customFormat="1" ht="42.75" customHeight="1" spans="1:255">
      <c r="A325" s="60">
        <v>6019</v>
      </c>
      <c r="B325" s="61" t="s">
        <v>612</v>
      </c>
      <c r="C325" s="62" t="s">
        <v>19</v>
      </c>
      <c r="D325" s="62"/>
      <c r="E325" s="63">
        <v>560</v>
      </c>
      <c r="F325" s="64"/>
      <c r="G325" s="64"/>
      <c r="H325" s="63">
        <f t="shared" si="7"/>
        <v>0</v>
      </c>
      <c r="I325" s="65" t="s">
        <v>613</v>
      </c>
      <c r="J325" s="66"/>
      <c r="K325" s="66"/>
      <c r="L325" s="66"/>
      <c r="M325" s="66"/>
      <c r="N325" s="66"/>
      <c r="O325" s="66"/>
      <c r="P325" s="66"/>
      <c r="Q325" s="66"/>
      <c r="R325" s="66"/>
      <c r="S325" s="66"/>
      <c r="T325" s="66"/>
      <c r="U325" s="66"/>
      <c r="V325" s="66"/>
      <c r="W325" s="66"/>
      <c r="X325" s="66"/>
      <c r="Y325" s="66"/>
      <c r="Z325" s="66"/>
      <c r="AA325" s="66"/>
      <c r="AB325" s="66"/>
      <c r="AC325" s="66"/>
      <c r="AD325" s="66"/>
      <c r="AE325" s="66"/>
      <c r="AF325" s="66"/>
      <c r="AG325" s="66"/>
      <c r="AH325" s="66"/>
      <c r="AI325" s="66"/>
      <c r="AJ325" s="66"/>
      <c r="AK325" s="66"/>
      <c r="AL325" s="66"/>
      <c r="AM325" s="66"/>
      <c r="AN325" s="66"/>
      <c r="AO325" s="66"/>
      <c r="AP325" s="66"/>
      <c r="AQ325" s="66"/>
      <c r="AR325" s="66"/>
      <c r="AS325" s="66"/>
      <c r="AT325" s="66"/>
      <c r="AU325" s="66"/>
      <c r="AV325" s="66"/>
      <c r="AW325" s="66"/>
      <c r="AX325" s="66"/>
      <c r="AY325" s="66"/>
      <c r="AZ325" s="66"/>
      <c r="BA325" s="66"/>
      <c r="BB325" s="66"/>
      <c r="BC325" s="66"/>
      <c r="BD325" s="66"/>
      <c r="BE325" s="66"/>
      <c r="BF325" s="66"/>
      <c r="BG325" s="66"/>
      <c r="BH325" s="66"/>
      <c r="BI325" s="66"/>
      <c r="BJ325" s="66"/>
      <c r="BK325" s="66"/>
      <c r="BL325" s="66"/>
      <c r="BM325" s="66"/>
      <c r="BN325" s="66"/>
      <c r="BO325" s="66"/>
      <c r="BP325" s="66"/>
      <c r="BQ325" s="66"/>
      <c r="BR325" s="66"/>
      <c r="BS325" s="66"/>
      <c r="BT325" s="66"/>
      <c r="BU325" s="66"/>
      <c r="BV325" s="66"/>
      <c r="BW325" s="66"/>
      <c r="BX325" s="66"/>
      <c r="BY325" s="66"/>
      <c r="BZ325" s="66"/>
      <c r="CA325" s="66"/>
      <c r="CB325" s="66"/>
      <c r="CC325" s="66"/>
      <c r="CD325" s="66"/>
      <c r="CE325" s="66"/>
      <c r="CF325" s="66"/>
      <c r="CG325" s="66"/>
      <c r="CH325" s="66"/>
      <c r="CI325" s="66"/>
      <c r="CJ325" s="66"/>
      <c r="CK325" s="66"/>
      <c r="CL325" s="66"/>
      <c r="CM325" s="66"/>
      <c r="CN325" s="66"/>
      <c r="CO325" s="66"/>
      <c r="CP325" s="66"/>
      <c r="CQ325" s="66"/>
      <c r="CR325" s="66"/>
      <c r="CS325" s="66"/>
      <c r="CT325" s="66"/>
      <c r="CU325" s="66"/>
      <c r="CV325" s="66"/>
      <c r="CW325" s="66"/>
      <c r="CX325" s="66"/>
      <c r="CY325" s="66"/>
      <c r="CZ325" s="66"/>
      <c r="DA325" s="66"/>
      <c r="DB325" s="66"/>
      <c r="DC325" s="66"/>
      <c r="DD325" s="66"/>
      <c r="DE325" s="66"/>
      <c r="DF325" s="66"/>
      <c r="DG325" s="66"/>
      <c r="DH325" s="66"/>
      <c r="DI325" s="66"/>
      <c r="DJ325" s="66"/>
      <c r="DK325" s="66"/>
      <c r="DL325" s="66"/>
      <c r="DM325" s="66"/>
      <c r="DN325" s="66"/>
      <c r="DO325" s="66"/>
      <c r="DP325" s="66"/>
      <c r="DQ325" s="66"/>
      <c r="DR325" s="66"/>
      <c r="DS325" s="66"/>
      <c r="DT325" s="66"/>
      <c r="DU325" s="66"/>
      <c r="DV325" s="66"/>
      <c r="DW325" s="66"/>
      <c r="DX325" s="66"/>
      <c r="DY325" s="66"/>
      <c r="DZ325" s="66"/>
      <c r="EA325" s="66"/>
      <c r="EB325" s="66"/>
      <c r="EC325" s="66"/>
      <c r="ED325" s="66"/>
      <c r="EE325" s="66"/>
      <c r="EF325" s="66"/>
      <c r="EG325" s="66"/>
      <c r="EH325" s="66"/>
      <c r="EI325" s="66"/>
      <c r="EJ325" s="66"/>
      <c r="EK325" s="66"/>
      <c r="EL325" s="66"/>
      <c r="EM325" s="66"/>
      <c r="EN325" s="66"/>
      <c r="EO325" s="66"/>
      <c r="EP325" s="66"/>
      <c r="EQ325" s="66"/>
      <c r="ER325" s="66"/>
      <c r="ES325" s="66"/>
      <c r="ET325" s="66"/>
      <c r="EU325" s="66"/>
      <c r="EV325" s="66"/>
      <c r="EW325" s="66"/>
      <c r="EX325" s="66"/>
      <c r="EY325" s="66"/>
      <c r="EZ325" s="66"/>
      <c r="FA325" s="66"/>
      <c r="FB325" s="66"/>
      <c r="FC325" s="66"/>
      <c r="FD325" s="66"/>
      <c r="FE325" s="66"/>
      <c r="FF325" s="66"/>
      <c r="FG325" s="66"/>
      <c r="FH325" s="66"/>
      <c r="FI325" s="66"/>
      <c r="FJ325" s="66"/>
      <c r="FK325" s="66"/>
      <c r="FL325" s="66"/>
      <c r="FM325" s="66"/>
      <c r="FN325" s="66"/>
      <c r="FO325" s="66"/>
      <c r="FP325" s="66"/>
      <c r="FQ325" s="66"/>
      <c r="FR325" s="66"/>
      <c r="FS325" s="66"/>
      <c r="FT325" s="66"/>
      <c r="FU325" s="66"/>
      <c r="FV325" s="66"/>
      <c r="FW325" s="66"/>
      <c r="FX325" s="66"/>
      <c r="FY325" s="66"/>
      <c r="FZ325" s="66"/>
      <c r="GA325" s="66"/>
      <c r="GB325" s="66"/>
      <c r="GC325" s="66"/>
      <c r="GD325" s="66"/>
      <c r="GE325" s="66"/>
      <c r="GF325" s="66"/>
      <c r="GG325" s="66"/>
      <c r="GH325" s="66"/>
      <c r="GI325" s="66"/>
      <c r="GJ325" s="66"/>
      <c r="GK325" s="66"/>
      <c r="GL325" s="66"/>
      <c r="GM325" s="66"/>
      <c r="GN325" s="66"/>
      <c r="GO325" s="66"/>
      <c r="GP325" s="66"/>
      <c r="GQ325" s="66"/>
      <c r="GR325" s="66"/>
      <c r="GS325" s="66"/>
      <c r="GT325" s="66"/>
      <c r="GU325" s="66"/>
      <c r="GV325" s="66"/>
      <c r="GW325" s="66"/>
      <c r="GX325" s="66"/>
      <c r="GY325" s="66"/>
      <c r="GZ325" s="66"/>
      <c r="HA325" s="66"/>
      <c r="HB325" s="66"/>
      <c r="HC325" s="66"/>
      <c r="HD325" s="66"/>
      <c r="HE325" s="66"/>
      <c r="HF325" s="66"/>
      <c r="HG325" s="66"/>
      <c r="HH325" s="66"/>
      <c r="HI325" s="66"/>
      <c r="HJ325" s="66"/>
      <c r="HK325" s="66"/>
      <c r="HL325" s="66"/>
      <c r="HM325" s="66"/>
      <c r="HN325" s="66"/>
      <c r="HO325" s="66"/>
      <c r="HP325" s="66"/>
      <c r="HQ325" s="66"/>
      <c r="HR325" s="66"/>
      <c r="HS325" s="66"/>
      <c r="HT325" s="66"/>
      <c r="HU325" s="66"/>
      <c r="HV325" s="66"/>
      <c r="HW325" s="66"/>
      <c r="HX325" s="66"/>
      <c r="HY325" s="66"/>
      <c r="HZ325" s="66"/>
      <c r="IA325" s="66"/>
      <c r="IB325" s="66"/>
      <c r="IC325" s="66"/>
      <c r="ID325" s="66"/>
      <c r="IE325" s="66"/>
      <c r="IF325" s="66"/>
      <c r="IG325" s="66"/>
      <c r="IH325" s="66"/>
      <c r="II325" s="66"/>
      <c r="IJ325" s="66"/>
      <c r="IK325" s="66"/>
      <c r="IL325" s="66"/>
      <c r="IM325" s="66"/>
      <c r="IN325" s="66"/>
      <c r="IO325" s="66"/>
      <c r="IP325" s="66"/>
      <c r="IQ325" s="66"/>
      <c r="IR325" s="66"/>
      <c r="IS325" s="66"/>
      <c r="IT325" s="66"/>
      <c r="IU325" s="66"/>
    </row>
    <row r="326" s="21" customFormat="1" ht="28.5" customHeight="1" spans="1:255">
      <c r="A326" s="60">
        <v>6020</v>
      </c>
      <c r="B326" s="61" t="s">
        <v>614</v>
      </c>
      <c r="C326" s="62" t="s">
        <v>19</v>
      </c>
      <c r="D326" s="62"/>
      <c r="E326" s="63">
        <v>165</v>
      </c>
      <c r="F326" s="64"/>
      <c r="G326" s="64"/>
      <c r="H326" s="63">
        <f t="shared" si="7"/>
        <v>0</v>
      </c>
      <c r="I326" s="65" t="s">
        <v>615</v>
      </c>
      <c r="J326" s="66"/>
      <c r="K326" s="66"/>
      <c r="L326" s="66"/>
      <c r="M326" s="66"/>
      <c r="N326" s="66"/>
      <c r="O326" s="66"/>
      <c r="P326" s="66"/>
      <c r="Q326" s="66"/>
      <c r="R326" s="66"/>
      <c r="S326" s="66"/>
      <c r="T326" s="66"/>
      <c r="U326" s="66"/>
      <c r="V326" s="66"/>
      <c r="W326" s="66"/>
      <c r="X326" s="66"/>
      <c r="Y326" s="66"/>
      <c r="Z326" s="66"/>
      <c r="AA326" s="66"/>
      <c r="AB326" s="66"/>
      <c r="AC326" s="66"/>
      <c r="AD326" s="66"/>
      <c r="AE326" s="66"/>
      <c r="AF326" s="66"/>
      <c r="AG326" s="66"/>
      <c r="AH326" s="66"/>
      <c r="AI326" s="66"/>
      <c r="AJ326" s="66"/>
      <c r="AK326" s="66"/>
      <c r="AL326" s="66"/>
      <c r="AM326" s="66"/>
      <c r="AN326" s="66"/>
      <c r="AO326" s="66"/>
      <c r="AP326" s="66"/>
      <c r="AQ326" s="66"/>
      <c r="AR326" s="66"/>
      <c r="AS326" s="66"/>
      <c r="AT326" s="66"/>
      <c r="AU326" s="66"/>
      <c r="AV326" s="66"/>
      <c r="AW326" s="66"/>
      <c r="AX326" s="66"/>
      <c r="AY326" s="66"/>
      <c r="AZ326" s="66"/>
      <c r="BA326" s="66"/>
      <c r="BB326" s="66"/>
      <c r="BC326" s="66"/>
      <c r="BD326" s="66"/>
      <c r="BE326" s="66"/>
      <c r="BF326" s="66"/>
      <c r="BG326" s="66"/>
      <c r="BH326" s="66"/>
      <c r="BI326" s="66"/>
      <c r="BJ326" s="66"/>
      <c r="BK326" s="66"/>
      <c r="BL326" s="66"/>
      <c r="BM326" s="66"/>
      <c r="BN326" s="66"/>
      <c r="BO326" s="66"/>
      <c r="BP326" s="66"/>
      <c r="BQ326" s="66"/>
      <c r="BR326" s="66"/>
      <c r="BS326" s="66"/>
      <c r="BT326" s="66"/>
      <c r="BU326" s="66"/>
      <c r="BV326" s="66"/>
      <c r="BW326" s="66"/>
      <c r="BX326" s="66"/>
      <c r="BY326" s="66"/>
      <c r="BZ326" s="66"/>
      <c r="CA326" s="66"/>
      <c r="CB326" s="66"/>
      <c r="CC326" s="66"/>
      <c r="CD326" s="66"/>
      <c r="CE326" s="66"/>
      <c r="CF326" s="66"/>
      <c r="CG326" s="66"/>
      <c r="CH326" s="66"/>
      <c r="CI326" s="66"/>
      <c r="CJ326" s="66"/>
      <c r="CK326" s="66"/>
      <c r="CL326" s="66"/>
      <c r="CM326" s="66"/>
      <c r="CN326" s="66"/>
      <c r="CO326" s="66"/>
      <c r="CP326" s="66"/>
      <c r="CQ326" s="66"/>
      <c r="CR326" s="66"/>
      <c r="CS326" s="66"/>
      <c r="CT326" s="66"/>
      <c r="CU326" s="66"/>
      <c r="CV326" s="66"/>
      <c r="CW326" s="66"/>
      <c r="CX326" s="66"/>
      <c r="CY326" s="66"/>
      <c r="CZ326" s="66"/>
      <c r="DA326" s="66"/>
      <c r="DB326" s="66"/>
      <c r="DC326" s="66"/>
      <c r="DD326" s="66"/>
      <c r="DE326" s="66"/>
      <c r="DF326" s="66"/>
      <c r="DG326" s="66"/>
      <c r="DH326" s="66"/>
      <c r="DI326" s="66"/>
      <c r="DJ326" s="66"/>
      <c r="DK326" s="66"/>
      <c r="DL326" s="66"/>
      <c r="DM326" s="66"/>
      <c r="DN326" s="66"/>
      <c r="DO326" s="66"/>
      <c r="DP326" s="66"/>
      <c r="DQ326" s="66"/>
      <c r="DR326" s="66"/>
      <c r="DS326" s="66"/>
      <c r="DT326" s="66"/>
      <c r="DU326" s="66"/>
      <c r="DV326" s="66"/>
      <c r="DW326" s="66"/>
      <c r="DX326" s="66"/>
      <c r="DY326" s="66"/>
      <c r="DZ326" s="66"/>
      <c r="EA326" s="66"/>
      <c r="EB326" s="66"/>
      <c r="EC326" s="66"/>
      <c r="ED326" s="66"/>
      <c r="EE326" s="66"/>
      <c r="EF326" s="66"/>
      <c r="EG326" s="66"/>
      <c r="EH326" s="66"/>
      <c r="EI326" s="66"/>
      <c r="EJ326" s="66"/>
      <c r="EK326" s="66"/>
      <c r="EL326" s="66"/>
      <c r="EM326" s="66"/>
      <c r="EN326" s="66"/>
      <c r="EO326" s="66"/>
      <c r="EP326" s="66"/>
      <c r="EQ326" s="66"/>
      <c r="ER326" s="66"/>
      <c r="ES326" s="66"/>
      <c r="ET326" s="66"/>
      <c r="EU326" s="66"/>
      <c r="EV326" s="66"/>
      <c r="EW326" s="66"/>
      <c r="EX326" s="66"/>
      <c r="EY326" s="66"/>
      <c r="EZ326" s="66"/>
      <c r="FA326" s="66"/>
      <c r="FB326" s="66"/>
      <c r="FC326" s="66"/>
      <c r="FD326" s="66"/>
      <c r="FE326" s="66"/>
      <c r="FF326" s="66"/>
      <c r="FG326" s="66"/>
      <c r="FH326" s="66"/>
      <c r="FI326" s="66"/>
      <c r="FJ326" s="66"/>
      <c r="FK326" s="66"/>
      <c r="FL326" s="66"/>
      <c r="FM326" s="66"/>
      <c r="FN326" s="66"/>
      <c r="FO326" s="66"/>
      <c r="FP326" s="66"/>
      <c r="FQ326" s="66"/>
      <c r="FR326" s="66"/>
      <c r="FS326" s="66"/>
      <c r="FT326" s="66"/>
      <c r="FU326" s="66"/>
      <c r="FV326" s="66"/>
      <c r="FW326" s="66"/>
      <c r="FX326" s="66"/>
      <c r="FY326" s="66"/>
      <c r="FZ326" s="66"/>
      <c r="GA326" s="66"/>
      <c r="GB326" s="66"/>
      <c r="GC326" s="66"/>
      <c r="GD326" s="66"/>
      <c r="GE326" s="66"/>
      <c r="GF326" s="66"/>
      <c r="GG326" s="66"/>
      <c r="GH326" s="66"/>
      <c r="GI326" s="66"/>
      <c r="GJ326" s="66"/>
      <c r="GK326" s="66"/>
      <c r="GL326" s="66"/>
      <c r="GM326" s="66"/>
      <c r="GN326" s="66"/>
      <c r="GO326" s="66"/>
      <c r="GP326" s="66"/>
      <c r="GQ326" s="66"/>
      <c r="GR326" s="66"/>
      <c r="GS326" s="66"/>
      <c r="GT326" s="66"/>
      <c r="GU326" s="66"/>
      <c r="GV326" s="66"/>
      <c r="GW326" s="66"/>
      <c r="GX326" s="66"/>
      <c r="GY326" s="66"/>
      <c r="GZ326" s="66"/>
      <c r="HA326" s="66"/>
      <c r="HB326" s="66"/>
      <c r="HC326" s="66"/>
      <c r="HD326" s="66"/>
      <c r="HE326" s="66"/>
      <c r="HF326" s="66"/>
      <c r="HG326" s="66"/>
      <c r="HH326" s="66"/>
      <c r="HI326" s="66"/>
      <c r="HJ326" s="66"/>
      <c r="HK326" s="66"/>
      <c r="HL326" s="66"/>
      <c r="HM326" s="66"/>
      <c r="HN326" s="66"/>
      <c r="HO326" s="66"/>
      <c r="HP326" s="66"/>
      <c r="HQ326" s="66"/>
      <c r="HR326" s="66"/>
      <c r="HS326" s="66"/>
      <c r="HT326" s="66"/>
      <c r="HU326" s="66"/>
      <c r="HV326" s="66"/>
      <c r="HW326" s="66"/>
      <c r="HX326" s="66"/>
      <c r="HY326" s="66"/>
      <c r="HZ326" s="66"/>
      <c r="IA326" s="66"/>
      <c r="IB326" s="66"/>
      <c r="IC326" s="66"/>
      <c r="ID326" s="66"/>
      <c r="IE326" s="66"/>
      <c r="IF326" s="66"/>
      <c r="IG326" s="66"/>
      <c r="IH326" s="66"/>
      <c r="II326" s="66"/>
      <c r="IJ326" s="66"/>
      <c r="IK326" s="66"/>
      <c r="IL326" s="66"/>
      <c r="IM326" s="66"/>
      <c r="IN326" s="66"/>
      <c r="IO326" s="66"/>
      <c r="IP326" s="66"/>
      <c r="IQ326" s="66"/>
      <c r="IR326" s="66"/>
      <c r="IS326" s="66"/>
      <c r="IT326" s="66"/>
      <c r="IU326" s="66"/>
    </row>
    <row r="327" s="21" customFormat="1" ht="57" customHeight="1" spans="1:255">
      <c r="A327" s="60">
        <v>6021</v>
      </c>
      <c r="B327" s="61" t="s">
        <v>616</v>
      </c>
      <c r="C327" s="62" t="s">
        <v>244</v>
      </c>
      <c r="D327" s="62"/>
      <c r="E327" s="63">
        <v>300</v>
      </c>
      <c r="F327" s="64"/>
      <c r="G327" s="64"/>
      <c r="H327" s="63">
        <f t="shared" si="7"/>
        <v>0</v>
      </c>
      <c r="I327" s="65" t="s">
        <v>617</v>
      </c>
      <c r="J327" s="66"/>
      <c r="K327" s="66"/>
      <c r="L327" s="66"/>
      <c r="M327" s="66"/>
      <c r="N327" s="66"/>
      <c r="O327" s="66"/>
      <c r="P327" s="66"/>
      <c r="Q327" s="66"/>
      <c r="R327" s="66"/>
      <c r="S327" s="66"/>
      <c r="T327" s="66"/>
      <c r="U327" s="66"/>
      <c r="V327" s="66"/>
      <c r="W327" s="66"/>
      <c r="X327" s="66"/>
      <c r="Y327" s="66"/>
      <c r="Z327" s="66"/>
      <c r="AA327" s="66"/>
      <c r="AB327" s="66"/>
      <c r="AC327" s="66"/>
      <c r="AD327" s="66"/>
      <c r="AE327" s="66"/>
      <c r="AF327" s="66"/>
      <c r="AG327" s="66"/>
      <c r="AH327" s="66"/>
      <c r="AI327" s="66"/>
      <c r="AJ327" s="66"/>
      <c r="AK327" s="66"/>
      <c r="AL327" s="66"/>
      <c r="AM327" s="66"/>
      <c r="AN327" s="66"/>
      <c r="AO327" s="66"/>
      <c r="AP327" s="66"/>
      <c r="AQ327" s="66"/>
      <c r="AR327" s="66"/>
      <c r="AS327" s="66"/>
      <c r="AT327" s="66"/>
      <c r="AU327" s="66"/>
      <c r="AV327" s="66"/>
      <c r="AW327" s="66"/>
      <c r="AX327" s="66"/>
      <c r="AY327" s="66"/>
      <c r="AZ327" s="66"/>
      <c r="BA327" s="66"/>
      <c r="BB327" s="66"/>
      <c r="BC327" s="66"/>
      <c r="BD327" s="66"/>
      <c r="BE327" s="66"/>
      <c r="BF327" s="66"/>
      <c r="BG327" s="66"/>
      <c r="BH327" s="66"/>
      <c r="BI327" s="66"/>
      <c r="BJ327" s="66"/>
      <c r="BK327" s="66"/>
      <c r="BL327" s="66"/>
      <c r="BM327" s="66"/>
      <c r="BN327" s="66"/>
      <c r="BO327" s="66"/>
      <c r="BP327" s="66"/>
      <c r="BQ327" s="66"/>
      <c r="BR327" s="66"/>
      <c r="BS327" s="66"/>
      <c r="BT327" s="66"/>
      <c r="BU327" s="66"/>
      <c r="BV327" s="66"/>
      <c r="BW327" s="66"/>
      <c r="BX327" s="66"/>
      <c r="BY327" s="66"/>
      <c r="BZ327" s="66"/>
      <c r="CA327" s="66"/>
      <c r="CB327" s="66"/>
      <c r="CC327" s="66"/>
      <c r="CD327" s="66"/>
      <c r="CE327" s="66"/>
      <c r="CF327" s="66"/>
      <c r="CG327" s="66"/>
      <c r="CH327" s="66"/>
      <c r="CI327" s="66"/>
      <c r="CJ327" s="66"/>
      <c r="CK327" s="66"/>
      <c r="CL327" s="66"/>
      <c r="CM327" s="66"/>
      <c r="CN327" s="66"/>
      <c r="CO327" s="66"/>
      <c r="CP327" s="66"/>
      <c r="CQ327" s="66"/>
      <c r="CR327" s="66"/>
      <c r="CS327" s="66"/>
      <c r="CT327" s="66"/>
      <c r="CU327" s="66"/>
      <c r="CV327" s="66"/>
      <c r="CW327" s="66"/>
      <c r="CX327" s="66"/>
      <c r="CY327" s="66"/>
      <c r="CZ327" s="66"/>
      <c r="DA327" s="66"/>
      <c r="DB327" s="66"/>
      <c r="DC327" s="66"/>
      <c r="DD327" s="66"/>
      <c r="DE327" s="66"/>
      <c r="DF327" s="66"/>
      <c r="DG327" s="66"/>
      <c r="DH327" s="66"/>
      <c r="DI327" s="66"/>
      <c r="DJ327" s="66"/>
      <c r="DK327" s="66"/>
      <c r="DL327" s="66"/>
      <c r="DM327" s="66"/>
      <c r="DN327" s="66"/>
      <c r="DO327" s="66"/>
      <c r="DP327" s="66"/>
      <c r="DQ327" s="66"/>
      <c r="DR327" s="66"/>
      <c r="DS327" s="66"/>
      <c r="DT327" s="66"/>
      <c r="DU327" s="66"/>
      <c r="DV327" s="66"/>
      <c r="DW327" s="66"/>
      <c r="DX327" s="66"/>
      <c r="DY327" s="66"/>
      <c r="DZ327" s="66"/>
      <c r="EA327" s="66"/>
      <c r="EB327" s="66"/>
      <c r="EC327" s="66"/>
      <c r="ED327" s="66"/>
      <c r="EE327" s="66"/>
      <c r="EF327" s="66"/>
      <c r="EG327" s="66"/>
      <c r="EH327" s="66"/>
      <c r="EI327" s="66"/>
      <c r="EJ327" s="66"/>
      <c r="EK327" s="66"/>
      <c r="EL327" s="66"/>
      <c r="EM327" s="66"/>
      <c r="EN327" s="66"/>
      <c r="EO327" s="66"/>
      <c r="EP327" s="66"/>
      <c r="EQ327" s="66"/>
      <c r="ER327" s="66"/>
      <c r="ES327" s="66"/>
      <c r="ET327" s="66"/>
      <c r="EU327" s="66"/>
      <c r="EV327" s="66"/>
      <c r="EW327" s="66"/>
      <c r="EX327" s="66"/>
      <c r="EY327" s="66"/>
      <c r="EZ327" s="66"/>
      <c r="FA327" s="66"/>
      <c r="FB327" s="66"/>
      <c r="FC327" s="66"/>
      <c r="FD327" s="66"/>
      <c r="FE327" s="66"/>
      <c r="FF327" s="66"/>
      <c r="FG327" s="66"/>
      <c r="FH327" s="66"/>
      <c r="FI327" s="66"/>
      <c r="FJ327" s="66"/>
      <c r="FK327" s="66"/>
      <c r="FL327" s="66"/>
      <c r="FM327" s="66"/>
      <c r="FN327" s="66"/>
      <c r="FO327" s="66"/>
      <c r="FP327" s="66"/>
      <c r="FQ327" s="66"/>
      <c r="FR327" s="66"/>
      <c r="FS327" s="66"/>
      <c r="FT327" s="66"/>
      <c r="FU327" s="66"/>
      <c r="FV327" s="66"/>
      <c r="FW327" s="66"/>
      <c r="FX327" s="66"/>
      <c r="FY327" s="66"/>
      <c r="FZ327" s="66"/>
      <c r="GA327" s="66"/>
      <c r="GB327" s="66"/>
      <c r="GC327" s="66"/>
      <c r="GD327" s="66"/>
      <c r="GE327" s="66"/>
      <c r="GF327" s="66"/>
      <c r="GG327" s="66"/>
      <c r="GH327" s="66"/>
      <c r="GI327" s="66"/>
      <c r="GJ327" s="66"/>
      <c r="GK327" s="66"/>
      <c r="GL327" s="66"/>
      <c r="GM327" s="66"/>
      <c r="GN327" s="66"/>
      <c r="GO327" s="66"/>
      <c r="GP327" s="66"/>
      <c r="GQ327" s="66"/>
      <c r="GR327" s="66"/>
      <c r="GS327" s="66"/>
      <c r="GT327" s="66"/>
      <c r="GU327" s="66"/>
      <c r="GV327" s="66"/>
      <c r="GW327" s="66"/>
      <c r="GX327" s="66"/>
      <c r="GY327" s="66"/>
      <c r="GZ327" s="66"/>
      <c r="HA327" s="66"/>
      <c r="HB327" s="66"/>
      <c r="HC327" s="66"/>
      <c r="HD327" s="66"/>
      <c r="HE327" s="66"/>
      <c r="HF327" s="66"/>
      <c r="HG327" s="66"/>
      <c r="HH327" s="66"/>
      <c r="HI327" s="66"/>
      <c r="HJ327" s="66"/>
      <c r="HK327" s="66"/>
      <c r="HL327" s="66"/>
      <c r="HM327" s="66"/>
      <c r="HN327" s="66"/>
      <c r="HO327" s="66"/>
      <c r="HP327" s="66"/>
      <c r="HQ327" s="66"/>
      <c r="HR327" s="66"/>
      <c r="HS327" s="66"/>
      <c r="HT327" s="66"/>
      <c r="HU327" s="66"/>
      <c r="HV327" s="66"/>
      <c r="HW327" s="66"/>
      <c r="HX327" s="66"/>
      <c r="HY327" s="66"/>
      <c r="HZ327" s="66"/>
      <c r="IA327" s="66"/>
      <c r="IB327" s="66"/>
      <c r="IC327" s="66"/>
      <c r="ID327" s="66"/>
      <c r="IE327" s="66"/>
      <c r="IF327" s="66"/>
      <c r="IG327" s="66"/>
      <c r="IH327" s="66"/>
      <c r="II327" s="66"/>
      <c r="IJ327" s="66"/>
      <c r="IK327" s="66"/>
      <c r="IL327" s="66"/>
      <c r="IM327" s="66"/>
      <c r="IN327" s="66"/>
      <c r="IO327" s="66"/>
      <c r="IP327" s="66"/>
      <c r="IQ327" s="66"/>
      <c r="IR327" s="66"/>
      <c r="IS327" s="66"/>
      <c r="IT327" s="66"/>
      <c r="IU327" s="66"/>
    </row>
    <row r="328" s="21" customFormat="1" ht="57" customHeight="1" spans="1:255">
      <c r="A328" s="60">
        <v>6022</v>
      </c>
      <c r="B328" s="61" t="s">
        <v>618</v>
      </c>
      <c r="C328" s="62" t="s">
        <v>331</v>
      </c>
      <c r="D328" s="62"/>
      <c r="E328" s="63">
        <v>3500</v>
      </c>
      <c r="F328" s="64"/>
      <c r="G328" s="64"/>
      <c r="H328" s="63">
        <f t="shared" si="7"/>
        <v>0</v>
      </c>
      <c r="I328" s="65" t="s">
        <v>619</v>
      </c>
      <c r="J328" s="66"/>
      <c r="K328" s="66"/>
      <c r="L328" s="66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S328" s="66"/>
      <c r="AT328" s="66"/>
      <c r="AU328" s="66"/>
      <c r="AV328" s="66"/>
      <c r="AW328" s="66"/>
      <c r="AX328" s="66"/>
      <c r="AY328" s="66"/>
      <c r="AZ328" s="66"/>
      <c r="BA328" s="66"/>
      <c r="BB328" s="66"/>
      <c r="BC328" s="66"/>
      <c r="BD328" s="66"/>
      <c r="BE328" s="66"/>
      <c r="BF328" s="66"/>
      <c r="BG328" s="66"/>
      <c r="BH328" s="66"/>
      <c r="BI328" s="66"/>
      <c r="BJ328" s="66"/>
      <c r="BK328" s="66"/>
      <c r="BL328" s="66"/>
      <c r="BM328" s="66"/>
      <c r="BN328" s="66"/>
      <c r="BO328" s="66"/>
      <c r="BP328" s="66"/>
      <c r="BQ328" s="66"/>
      <c r="BR328" s="66"/>
      <c r="BS328" s="66"/>
      <c r="BT328" s="66"/>
      <c r="BU328" s="66"/>
      <c r="BV328" s="66"/>
      <c r="BW328" s="66"/>
      <c r="BX328" s="66"/>
      <c r="BY328" s="66"/>
      <c r="BZ328" s="66"/>
      <c r="CA328" s="66"/>
      <c r="CB328" s="66"/>
      <c r="CC328" s="66"/>
      <c r="CD328" s="66"/>
      <c r="CE328" s="66"/>
      <c r="CF328" s="66"/>
      <c r="CG328" s="66"/>
      <c r="CH328" s="66"/>
      <c r="CI328" s="66"/>
      <c r="CJ328" s="66"/>
      <c r="CK328" s="66"/>
      <c r="CL328" s="66"/>
      <c r="CM328" s="66"/>
      <c r="CN328" s="66"/>
      <c r="CO328" s="66"/>
      <c r="CP328" s="66"/>
      <c r="CQ328" s="66"/>
      <c r="CR328" s="66"/>
      <c r="CS328" s="66"/>
      <c r="CT328" s="66"/>
      <c r="CU328" s="66"/>
      <c r="CV328" s="66"/>
      <c r="CW328" s="66"/>
      <c r="CX328" s="66"/>
      <c r="CY328" s="66"/>
      <c r="CZ328" s="66"/>
      <c r="DA328" s="66"/>
      <c r="DB328" s="66"/>
      <c r="DC328" s="66"/>
      <c r="DD328" s="66"/>
      <c r="DE328" s="66"/>
      <c r="DF328" s="66"/>
      <c r="DG328" s="66"/>
      <c r="DH328" s="66"/>
      <c r="DI328" s="66"/>
      <c r="DJ328" s="66"/>
      <c r="DK328" s="66"/>
      <c r="DL328" s="66"/>
      <c r="DM328" s="66"/>
      <c r="DN328" s="66"/>
      <c r="DO328" s="66"/>
      <c r="DP328" s="66"/>
      <c r="DQ328" s="66"/>
      <c r="DR328" s="66"/>
      <c r="DS328" s="66"/>
      <c r="DT328" s="66"/>
      <c r="DU328" s="66"/>
      <c r="DV328" s="66"/>
      <c r="DW328" s="66"/>
      <c r="DX328" s="66"/>
      <c r="DY328" s="66"/>
      <c r="DZ328" s="66"/>
      <c r="EA328" s="66"/>
      <c r="EB328" s="66"/>
      <c r="EC328" s="66"/>
      <c r="ED328" s="66"/>
      <c r="EE328" s="66"/>
      <c r="EF328" s="66"/>
      <c r="EG328" s="66"/>
      <c r="EH328" s="66"/>
      <c r="EI328" s="66"/>
      <c r="EJ328" s="66"/>
      <c r="EK328" s="66"/>
      <c r="EL328" s="66"/>
      <c r="EM328" s="66"/>
      <c r="EN328" s="66"/>
      <c r="EO328" s="66"/>
      <c r="EP328" s="66"/>
      <c r="EQ328" s="66"/>
      <c r="ER328" s="66"/>
      <c r="ES328" s="66"/>
      <c r="ET328" s="66"/>
      <c r="EU328" s="66"/>
      <c r="EV328" s="66"/>
      <c r="EW328" s="66"/>
      <c r="EX328" s="66"/>
      <c r="EY328" s="66"/>
      <c r="EZ328" s="66"/>
      <c r="FA328" s="66"/>
      <c r="FB328" s="66"/>
      <c r="FC328" s="66"/>
      <c r="FD328" s="66"/>
      <c r="FE328" s="66"/>
      <c r="FF328" s="66"/>
      <c r="FG328" s="66"/>
      <c r="FH328" s="66"/>
      <c r="FI328" s="66"/>
      <c r="FJ328" s="66"/>
      <c r="FK328" s="66"/>
      <c r="FL328" s="66"/>
      <c r="FM328" s="66"/>
      <c r="FN328" s="66"/>
      <c r="FO328" s="66"/>
      <c r="FP328" s="66"/>
      <c r="FQ328" s="66"/>
      <c r="FR328" s="66"/>
      <c r="FS328" s="66"/>
      <c r="FT328" s="66"/>
      <c r="FU328" s="66"/>
      <c r="FV328" s="66"/>
      <c r="FW328" s="66"/>
      <c r="FX328" s="66"/>
      <c r="FY328" s="66"/>
      <c r="FZ328" s="66"/>
      <c r="GA328" s="66"/>
      <c r="GB328" s="66"/>
      <c r="GC328" s="66"/>
      <c r="GD328" s="66"/>
      <c r="GE328" s="66"/>
      <c r="GF328" s="66"/>
      <c r="GG328" s="66"/>
      <c r="GH328" s="66"/>
      <c r="GI328" s="66"/>
      <c r="GJ328" s="66"/>
      <c r="GK328" s="66"/>
      <c r="GL328" s="66"/>
      <c r="GM328" s="66"/>
      <c r="GN328" s="66"/>
      <c r="GO328" s="66"/>
      <c r="GP328" s="66"/>
      <c r="GQ328" s="66"/>
      <c r="GR328" s="66"/>
      <c r="GS328" s="66"/>
      <c r="GT328" s="66"/>
      <c r="GU328" s="66"/>
      <c r="GV328" s="66"/>
      <c r="GW328" s="66"/>
      <c r="GX328" s="66"/>
      <c r="GY328" s="66"/>
      <c r="GZ328" s="66"/>
      <c r="HA328" s="66"/>
      <c r="HB328" s="66"/>
      <c r="HC328" s="66"/>
      <c r="HD328" s="66"/>
      <c r="HE328" s="66"/>
      <c r="HF328" s="66"/>
      <c r="HG328" s="66"/>
      <c r="HH328" s="66"/>
      <c r="HI328" s="66"/>
      <c r="HJ328" s="66"/>
      <c r="HK328" s="66"/>
      <c r="HL328" s="66"/>
      <c r="HM328" s="66"/>
      <c r="HN328" s="66"/>
      <c r="HO328" s="66"/>
      <c r="HP328" s="66"/>
      <c r="HQ328" s="66"/>
      <c r="HR328" s="66"/>
      <c r="HS328" s="66"/>
      <c r="HT328" s="66"/>
      <c r="HU328" s="66"/>
      <c r="HV328" s="66"/>
      <c r="HW328" s="66"/>
      <c r="HX328" s="66"/>
      <c r="HY328" s="66"/>
      <c r="HZ328" s="66"/>
      <c r="IA328" s="66"/>
      <c r="IB328" s="66"/>
      <c r="IC328" s="66"/>
      <c r="ID328" s="66"/>
      <c r="IE328" s="66"/>
      <c r="IF328" s="66"/>
      <c r="IG328" s="66"/>
      <c r="IH328" s="66"/>
      <c r="II328" s="66"/>
      <c r="IJ328" s="66"/>
      <c r="IK328" s="66"/>
      <c r="IL328" s="66"/>
      <c r="IM328" s="66"/>
      <c r="IN328" s="66"/>
      <c r="IO328" s="66"/>
      <c r="IP328" s="66"/>
      <c r="IQ328" s="66"/>
      <c r="IR328" s="66"/>
      <c r="IS328" s="66"/>
      <c r="IT328" s="66"/>
      <c r="IU328" s="66"/>
    </row>
    <row r="329" s="21" customFormat="1" ht="57" customHeight="1" spans="1:255">
      <c r="A329" s="60">
        <v>6023</v>
      </c>
      <c r="B329" s="61" t="s">
        <v>620</v>
      </c>
      <c r="C329" s="62" t="s">
        <v>244</v>
      </c>
      <c r="D329" s="62"/>
      <c r="E329" s="63">
        <v>250</v>
      </c>
      <c r="F329" s="64"/>
      <c r="G329" s="64"/>
      <c r="H329" s="63">
        <f t="shared" si="7"/>
        <v>0</v>
      </c>
      <c r="I329" s="65" t="s">
        <v>621</v>
      </c>
      <c r="J329" s="66"/>
      <c r="K329" s="66"/>
      <c r="L329" s="66"/>
      <c r="M329" s="66"/>
      <c r="N329" s="66"/>
      <c r="O329" s="66"/>
      <c r="P329" s="66"/>
      <c r="Q329" s="66"/>
      <c r="R329" s="66"/>
      <c r="S329" s="66"/>
      <c r="T329" s="66"/>
      <c r="U329" s="66"/>
      <c r="V329" s="66"/>
      <c r="W329" s="66"/>
      <c r="X329" s="66"/>
      <c r="Y329" s="66"/>
      <c r="Z329" s="66"/>
      <c r="AA329" s="66"/>
      <c r="AB329" s="66"/>
      <c r="AC329" s="66"/>
      <c r="AD329" s="66"/>
      <c r="AE329" s="66"/>
      <c r="AF329" s="66"/>
      <c r="AG329" s="66"/>
      <c r="AH329" s="66"/>
      <c r="AI329" s="66"/>
      <c r="AJ329" s="66"/>
      <c r="AK329" s="66"/>
      <c r="AL329" s="66"/>
      <c r="AM329" s="66"/>
      <c r="AN329" s="66"/>
      <c r="AO329" s="66"/>
      <c r="AP329" s="66"/>
      <c r="AQ329" s="66"/>
      <c r="AR329" s="66"/>
      <c r="AS329" s="66"/>
      <c r="AT329" s="66"/>
      <c r="AU329" s="66"/>
      <c r="AV329" s="66"/>
      <c r="AW329" s="66"/>
      <c r="AX329" s="66"/>
      <c r="AY329" s="66"/>
      <c r="AZ329" s="66"/>
      <c r="BA329" s="66"/>
      <c r="BB329" s="66"/>
      <c r="BC329" s="66"/>
      <c r="BD329" s="66"/>
      <c r="BE329" s="66"/>
      <c r="BF329" s="66"/>
      <c r="BG329" s="66"/>
      <c r="BH329" s="66"/>
      <c r="BI329" s="66"/>
      <c r="BJ329" s="66"/>
      <c r="BK329" s="66"/>
      <c r="BL329" s="66"/>
      <c r="BM329" s="66"/>
      <c r="BN329" s="66"/>
      <c r="BO329" s="66"/>
      <c r="BP329" s="66"/>
      <c r="BQ329" s="66"/>
      <c r="BR329" s="66"/>
      <c r="BS329" s="66"/>
      <c r="BT329" s="66"/>
      <c r="BU329" s="66"/>
      <c r="BV329" s="66"/>
      <c r="BW329" s="66"/>
      <c r="BX329" s="66"/>
      <c r="BY329" s="66"/>
      <c r="BZ329" s="66"/>
      <c r="CA329" s="66"/>
      <c r="CB329" s="66"/>
      <c r="CC329" s="66"/>
      <c r="CD329" s="66"/>
      <c r="CE329" s="66"/>
      <c r="CF329" s="66"/>
      <c r="CG329" s="66"/>
      <c r="CH329" s="66"/>
      <c r="CI329" s="66"/>
      <c r="CJ329" s="66"/>
      <c r="CK329" s="66"/>
      <c r="CL329" s="66"/>
      <c r="CM329" s="66"/>
      <c r="CN329" s="66"/>
      <c r="CO329" s="66"/>
      <c r="CP329" s="66"/>
      <c r="CQ329" s="66"/>
      <c r="CR329" s="66"/>
      <c r="CS329" s="66"/>
      <c r="CT329" s="66"/>
      <c r="CU329" s="66"/>
      <c r="CV329" s="66"/>
      <c r="CW329" s="66"/>
      <c r="CX329" s="66"/>
      <c r="CY329" s="66"/>
      <c r="CZ329" s="66"/>
      <c r="DA329" s="66"/>
      <c r="DB329" s="66"/>
      <c r="DC329" s="66"/>
      <c r="DD329" s="66"/>
      <c r="DE329" s="66"/>
      <c r="DF329" s="66"/>
      <c r="DG329" s="66"/>
      <c r="DH329" s="66"/>
      <c r="DI329" s="66"/>
      <c r="DJ329" s="66"/>
      <c r="DK329" s="66"/>
      <c r="DL329" s="66"/>
      <c r="DM329" s="66"/>
      <c r="DN329" s="66"/>
      <c r="DO329" s="66"/>
      <c r="DP329" s="66"/>
      <c r="DQ329" s="66"/>
      <c r="DR329" s="66"/>
      <c r="DS329" s="66"/>
      <c r="DT329" s="66"/>
      <c r="DU329" s="66"/>
      <c r="DV329" s="66"/>
      <c r="DW329" s="66"/>
      <c r="DX329" s="66"/>
      <c r="DY329" s="66"/>
      <c r="DZ329" s="66"/>
      <c r="EA329" s="66"/>
      <c r="EB329" s="66"/>
      <c r="EC329" s="66"/>
      <c r="ED329" s="66"/>
      <c r="EE329" s="66"/>
      <c r="EF329" s="66"/>
      <c r="EG329" s="66"/>
      <c r="EH329" s="66"/>
      <c r="EI329" s="66"/>
      <c r="EJ329" s="66"/>
      <c r="EK329" s="66"/>
      <c r="EL329" s="66"/>
      <c r="EM329" s="66"/>
      <c r="EN329" s="66"/>
      <c r="EO329" s="66"/>
      <c r="EP329" s="66"/>
      <c r="EQ329" s="66"/>
      <c r="ER329" s="66"/>
      <c r="ES329" s="66"/>
      <c r="ET329" s="66"/>
      <c r="EU329" s="66"/>
      <c r="EV329" s="66"/>
      <c r="EW329" s="66"/>
      <c r="EX329" s="66"/>
      <c r="EY329" s="66"/>
      <c r="EZ329" s="66"/>
      <c r="FA329" s="66"/>
      <c r="FB329" s="66"/>
      <c r="FC329" s="66"/>
      <c r="FD329" s="66"/>
      <c r="FE329" s="66"/>
      <c r="FF329" s="66"/>
      <c r="FG329" s="66"/>
      <c r="FH329" s="66"/>
      <c r="FI329" s="66"/>
      <c r="FJ329" s="66"/>
      <c r="FK329" s="66"/>
      <c r="FL329" s="66"/>
      <c r="FM329" s="66"/>
      <c r="FN329" s="66"/>
      <c r="FO329" s="66"/>
      <c r="FP329" s="66"/>
      <c r="FQ329" s="66"/>
      <c r="FR329" s="66"/>
      <c r="FS329" s="66"/>
      <c r="FT329" s="66"/>
      <c r="FU329" s="66"/>
      <c r="FV329" s="66"/>
      <c r="FW329" s="66"/>
      <c r="FX329" s="66"/>
      <c r="FY329" s="66"/>
      <c r="FZ329" s="66"/>
      <c r="GA329" s="66"/>
      <c r="GB329" s="66"/>
      <c r="GC329" s="66"/>
      <c r="GD329" s="66"/>
      <c r="GE329" s="66"/>
      <c r="GF329" s="66"/>
      <c r="GG329" s="66"/>
      <c r="GH329" s="66"/>
      <c r="GI329" s="66"/>
      <c r="GJ329" s="66"/>
      <c r="GK329" s="66"/>
      <c r="GL329" s="66"/>
      <c r="GM329" s="66"/>
      <c r="GN329" s="66"/>
      <c r="GO329" s="66"/>
      <c r="GP329" s="66"/>
      <c r="GQ329" s="66"/>
      <c r="GR329" s="66"/>
      <c r="GS329" s="66"/>
      <c r="GT329" s="66"/>
      <c r="GU329" s="66"/>
      <c r="GV329" s="66"/>
      <c r="GW329" s="66"/>
      <c r="GX329" s="66"/>
      <c r="GY329" s="66"/>
      <c r="GZ329" s="66"/>
      <c r="HA329" s="66"/>
      <c r="HB329" s="66"/>
      <c r="HC329" s="66"/>
      <c r="HD329" s="66"/>
      <c r="HE329" s="66"/>
      <c r="HF329" s="66"/>
      <c r="HG329" s="66"/>
      <c r="HH329" s="66"/>
      <c r="HI329" s="66"/>
      <c r="HJ329" s="66"/>
      <c r="HK329" s="66"/>
      <c r="HL329" s="66"/>
      <c r="HM329" s="66"/>
      <c r="HN329" s="66"/>
      <c r="HO329" s="66"/>
      <c r="HP329" s="66"/>
      <c r="HQ329" s="66"/>
      <c r="HR329" s="66"/>
      <c r="HS329" s="66"/>
      <c r="HT329" s="66"/>
      <c r="HU329" s="66"/>
      <c r="HV329" s="66"/>
      <c r="HW329" s="66"/>
      <c r="HX329" s="66"/>
      <c r="HY329" s="66"/>
      <c r="HZ329" s="66"/>
      <c r="IA329" s="66"/>
      <c r="IB329" s="66"/>
      <c r="IC329" s="66"/>
      <c r="ID329" s="66"/>
      <c r="IE329" s="66"/>
      <c r="IF329" s="66"/>
      <c r="IG329" s="66"/>
      <c r="IH329" s="66"/>
      <c r="II329" s="66"/>
      <c r="IJ329" s="66"/>
      <c r="IK329" s="66"/>
      <c r="IL329" s="66"/>
      <c r="IM329" s="66"/>
      <c r="IN329" s="66"/>
      <c r="IO329" s="66"/>
      <c r="IP329" s="66"/>
      <c r="IQ329" s="66"/>
      <c r="IR329" s="66"/>
      <c r="IS329" s="66"/>
      <c r="IT329" s="66"/>
      <c r="IU329" s="66"/>
    </row>
    <row r="330" s="21" customFormat="1" ht="42.75" customHeight="1" spans="1:255">
      <c r="A330" s="60">
        <v>6025</v>
      </c>
      <c r="B330" s="61" t="s">
        <v>622</v>
      </c>
      <c r="C330" s="62" t="s">
        <v>41</v>
      </c>
      <c r="D330" s="62"/>
      <c r="E330" s="63">
        <v>250</v>
      </c>
      <c r="F330" s="64"/>
      <c r="G330" s="64"/>
      <c r="H330" s="63">
        <f t="shared" si="7"/>
        <v>0</v>
      </c>
      <c r="I330" s="65" t="s">
        <v>623</v>
      </c>
      <c r="J330" s="66"/>
      <c r="K330" s="66"/>
      <c r="L330" s="66"/>
      <c r="M330" s="66"/>
      <c r="N330" s="66"/>
      <c r="O330" s="66"/>
      <c r="P330" s="66"/>
      <c r="Q330" s="66"/>
      <c r="R330" s="66"/>
      <c r="S330" s="66"/>
      <c r="T330" s="66"/>
      <c r="U330" s="66"/>
      <c r="V330" s="66"/>
      <c r="W330" s="66"/>
      <c r="X330" s="66"/>
      <c r="Y330" s="66"/>
      <c r="Z330" s="66"/>
      <c r="AA330" s="66"/>
      <c r="AB330" s="66"/>
      <c r="AC330" s="66"/>
      <c r="AD330" s="66"/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S330" s="66"/>
      <c r="AT330" s="66"/>
      <c r="AU330" s="66"/>
      <c r="AV330" s="66"/>
      <c r="AW330" s="66"/>
      <c r="AX330" s="66"/>
      <c r="AY330" s="66"/>
      <c r="AZ330" s="66"/>
      <c r="BA330" s="66"/>
      <c r="BB330" s="66"/>
      <c r="BC330" s="66"/>
      <c r="BD330" s="66"/>
      <c r="BE330" s="66"/>
      <c r="BF330" s="66"/>
      <c r="BG330" s="66"/>
      <c r="BH330" s="66"/>
      <c r="BI330" s="66"/>
      <c r="BJ330" s="66"/>
      <c r="BK330" s="66"/>
      <c r="BL330" s="66"/>
      <c r="BM330" s="66"/>
      <c r="BN330" s="66"/>
      <c r="BO330" s="66"/>
      <c r="BP330" s="66"/>
      <c r="BQ330" s="66"/>
      <c r="BR330" s="66"/>
      <c r="BS330" s="66"/>
      <c r="BT330" s="66"/>
      <c r="BU330" s="66"/>
      <c r="BV330" s="66"/>
      <c r="BW330" s="66"/>
      <c r="BX330" s="66"/>
      <c r="BY330" s="66"/>
      <c r="BZ330" s="66"/>
      <c r="CA330" s="66"/>
      <c r="CB330" s="66"/>
      <c r="CC330" s="66"/>
      <c r="CD330" s="66"/>
      <c r="CE330" s="66"/>
      <c r="CF330" s="66"/>
      <c r="CG330" s="66"/>
      <c r="CH330" s="66"/>
      <c r="CI330" s="66"/>
      <c r="CJ330" s="66"/>
      <c r="CK330" s="66"/>
      <c r="CL330" s="66"/>
      <c r="CM330" s="66"/>
      <c r="CN330" s="66"/>
      <c r="CO330" s="66"/>
      <c r="CP330" s="66"/>
      <c r="CQ330" s="66"/>
      <c r="CR330" s="66"/>
      <c r="CS330" s="66"/>
      <c r="CT330" s="66"/>
      <c r="CU330" s="66"/>
      <c r="CV330" s="66"/>
      <c r="CW330" s="66"/>
      <c r="CX330" s="66"/>
      <c r="CY330" s="66"/>
      <c r="CZ330" s="66"/>
      <c r="DA330" s="66"/>
      <c r="DB330" s="66"/>
      <c r="DC330" s="66"/>
      <c r="DD330" s="66"/>
      <c r="DE330" s="66"/>
      <c r="DF330" s="66"/>
      <c r="DG330" s="66"/>
      <c r="DH330" s="66"/>
      <c r="DI330" s="66"/>
      <c r="DJ330" s="66"/>
      <c r="DK330" s="66"/>
      <c r="DL330" s="66"/>
      <c r="DM330" s="66"/>
      <c r="DN330" s="66"/>
      <c r="DO330" s="66"/>
      <c r="DP330" s="66"/>
      <c r="DQ330" s="66"/>
      <c r="DR330" s="66"/>
      <c r="DS330" s="66"/>
      <c r="DT330" s="66"/>
      <c r="DU330" s="66"/>
      <c r="DV330" s="66"/>
      <c r="DW330" s="66"/>
      <c r="DX330" s="66"/>
      <c r="DY330" s="66"/>
      <c r="DZ330" s="66"/>
      <c r="EA330" s="66"/>
      <c r="EB330" s="66"/>
      <c r="EC330" s="66"/>
      <c r="ED330" s="66"/>
      <c r="EE330" s="66"/>
      <c r="EF330" s="66"/>
      <c r="EG330" s="66"/>
      <c r="EH330" s="66"/>
      <c r="EI330" s="66"/>
      <c r="EJ330" s="66"/>
      <c r="EK330" s="66"/>
      <c r="EL330" s="66"/>
      <c r="EM330" s="66"/>
      <c r="EN330" s="66"/>
      <c r="EO330" s="66"/>
      <c r="EP330" s="66"/>
      <c r="EQ330" s="66"/>
      <c r="ER330" s="66"/>
      <c r="ES330" s="66"/>
      <c r="ET330" s="66"/>
      <c r="EU330" s="66"/>
      <c r="EV330" s="66"/>
      <c r="EW330" s="66"/>
      <c r="EX330" s="66"/>
      <c r="EY330" s="66"/>
      <c r="EZ330" s="66"/>
      <c r="FA330" s="66"/>
      <c r="FB330" s="66"/>
      <c r="FC330" s="66"/>
      <c r="FD330" s="66"/>
      <c r="FE330" s="66"/>
      <c r="FF330" s="66"/>
      <c r="FG330" s="66"/>
      <c r="FH330" s="66"/>
      <c r="FI330" s="66"/>
      <c r="FJ330" s="66"/>
      <c r="FK330" s="66"/>
      <c r="FL330" s="66"/>
      <c r="FM330" s="66"/>
      <c r="FN330" s="66"/>
      <c r="FO330" s="66"/>
      <c r="FP330" s="66"/>
      <c r="FQ330" s="66"/>
      <c r="FR330" s="66"/>
      <c r="FS330" s="66"/>
      <c r="FT330" s="66"/>
      <c r="FU330" s="66"/>
      <c r="FV330" s="66"/>
      <c r="FW330" s="66"/>
      <c r="FX330" s="66"/>
      <c r="FY330" s="66"/>
      <c r="FZ330" s="66"/>
      <c r="GA330" s="66"/>
      <c r="GB330" s="66"/>
      <c r="GC330" s="66"/>
      <c r="GD330" s="66"/>
      <c r="GE330" s="66"/>
      <c r="GF330" s="66"/>
      <c r="GG330" s="66"/>
      <c r="GH330" s="66"/>
      <c r="GI330" s="66"/>
      <c r="GJ330" s="66"/>
      <c r="GK330" s="66"/>
      <c r="GL330" s="66"/>
      <c r="GM330" s="66"/>
      <c r="GN330" s="66"/>
      <c r="GO330" s="66"/>
      <c r="GP330" s="66"/>
      <c r="GQ330" s="66"/>
      <c r="GR330" s="66"/>
      <c r="GS330" s="66"/>
      <c r="GT330" s="66"/>
      <c r="GU330" s="66"/>
      <c r="GV330" s="66"/>
      <c r="GW330" s="66"/>
      <c r="GX330" s="66"/>
      <c r="GY330" s="66"/>
      <c r="GZ330" s="66"/>
      <c r="HA330" s="66"/>
      <c r="HB330" s="66"/>
      <c r="HC330" s="66"/>
      <c r="HD330" s="66"/>
      <c r="HE330" s="66"/>
      <c r="HF330" s="66"/>
      <c r="HG330" s="66"/>
      <c r="HH330" s="66"/>
      <c r="HI330" s="66"/>
      <c r="HJ330" s="66"/>
      <c r="HK330" s="66"/>
      <c r="HL330" s="66"/>
      <c r="HM330" s="66"/>
      <c r="HN330" s="66"/>
      <c r="HO330" s="66"/>
      <c r="HP330" s="66"/>
      <c r="HQ330" s="66"/>
      <c r="HR330" s="66"/>
      <c r="HS330" s="66"/>
      <c r="HT330" s="66"/>
      <c r="HU330" s="66"/>
      <c r="HV330" s="66"/>
      <c r="HW330" s="66"/>
      <c r="HX330" s="66"/>
      <c r="HY330" s="66"/>
      <c r="HZ330" s="66"/>
      <c r="IA330" s="66"/>
      <c r="IB330" s="66"/>
      <c r="IC330" s="66"/>
      <c r="ID330" s="66"/>
      <c r="IE330" s="66"/>
      <c r="IF330" s="66"/>
      <c r="IG330" s="66"/>
      <c r="IH330" s="66"/>
      <c r="II330" s="66"/>
      <c r="IJ330" s="66"/>
      <c r="IK330" s="66"/>
      <c r="IL330" s="66"/>
      <c r="IM330" s="66"/>
      <c r="IN330" s="66"/>
      <c r="IO330" s="66"/>
      <c r="IP330" s="66"/>
      <c r="IQ330" s="66"/>
      <c r="IR330" s="66"/>
      <c r="IS330" s="66"/>
      <c r="IT330" s="66"/>
      <c r="IU330" s="66"/>
    </row>
    <row r="331" s="21" customFormat="1" ht="33.75" customHeight="1" spans="1:255">
      <c r="A331" s="60">
        <v>6026</v>
      </c>
      <c r="B331" s="61" t="s">
        <v>624</v>
      </c>
      <c r="C331" s="62" t="s">
        <v>41</v>
      </c>
      <c r="D331" s="64"/>
      <c r="E331" s="63">
        <v>180</v>
      </c>
      <c r="F331" s="64"/>
      <c r="G331" s="64"/>
      <c r="H331" s="63">
        <f t="shared" si="7"/>
        <v>0</v>
      </c>
      <c r="I331" s="65" t="s">
        <v>625</v>
      </c>
      <c r="J331" s="66"/>
      <c r="K331" s="66"/>
      <c r="L331" s="66"/>
      <c r="M331" s="66"/>
      <c r="N331" s="66"/>
      <c r="O331" s="66"/>
      <c r="P331" s="66"/>
      <c r="Q331" s="66"/>
      <c r="R331" s="66"/>
      <c r="S331" s="66"/>
      <c r="T331" s="66"/>
      <c r="U331" s="66"/>
      <c r="V331" s="66"/>
      <c r="W331" s="66"/>
      <c r="X331" s="66"/>
      <c r="Y331" s="66"/>
      <c r="Z331" s="66"/>
      <c r="AA331" s="66"/>
      <c r="AB331" s="66"/>
      <c r="AC331" s="66"/>
      <c r="AD331" s="66"/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S331" s="66"/>
      <c r="AT331" s="66"/>
      <c r="AU331" s="66"/>
      <c r="AV331" s="66"/>
      <c r="AW331" s="66"/>
      <c r="AX331" s="66"/>
      <c r="AY331" s="66"/>
      <c r="AZ331" s="66"/>
      <c r="BA331" s="66"/>
      <c r="BB331" s="66"/>
      <c r="BC331" s="66"/>
      <c r="BD331" s="66"/>
      <c r="BE331" s="66"/>
      <c r="BF331" s="66"/>
      <c r="BG331" s="66"/>
      <c r="BH331" s="66"/>
      <c r="BI331" s="66"/>
      <c r="BJ331" s="66"/>
      <c r="BK331" s="66"/>
      <c r="BL331" s="66"/>
      <c r="BM331" s="66"/>
      <c r="BN331" s="66"/>
      <c r="BO331" s="66"/>
      <c r="BP331" s="66"/>
      <c r="BQ331" s="66"/>
      <c r="BR331" s="66"/>
      <c r="BS331" s="66"/>
      <c r="BT331" s="66"/>
      <c r="BU331" s="66"/>
      <c r="BV331" s="66"/>
      <c r="BW331" s="66"/>
      <c r="BX331" s="66"/>
      <c r="BY331" s="66"/>
      <c r="BZ331" s="66"/>
      <c r="CA331" s="66"/>
      <c r="CB331" s="66"/>
      <c r="CC331" s="66"/>
      <c r="CD331" s="66"/>
      <c r="CE331" s="66"/>
      <c r="CF331" s="66"/>
      <c r="CG331" s="66"/>
      <c r="CH331" s="66"/>
      <c r="CI331" s="66"/>
      <c r="CJ331" s="66"/>
      <c r="CK331" s="66"/>
      <c r="CL331" s="66"/>
      <c r="CM331" s="66"/>
      <c r="CN331" s="66"/>
      <c r="CO331" s="66"/>
      <c r="CP331" s="66"/>
      <c r="CQ331" s="66"/>
      <c r="CR331" s="66"/>
      <c r="CS331" s="66"/>
      <c r="CT331" s="66"/>
      <c r="CU331" s="66"/>
      <c r="CV331" s="66"/>
      <c r="CW331" s="66"/>
      <c r="CX331" s="66"/>
      <c r="CY331" s="66"/>
      <c r="CZ331" s="66"/>
      <c r="DA331" s="66"/>
      <c r="DB331" s="66"/>
      <c r="DC331" s="66"/>
      <c r="DD331" s="66"/>
      <c r="DE331" s="66"/>
      <c r="DF331" s="66"/>
      <c r="DG331" s="66"/>
      <c r="DH331" s="66"/>
      <c r="DI331" s="66"/>
      <c r="DJ331" s="66"/>
      <c r="DK331" s="66"/>
      <c r="DL331" s="66"/>
      <c r="DM331" s="66"/>
      <c r="DN331" s="66"/>
      <c r="DO331" s="66"/>
      <c r="DP331" s="66"/>
      <c r="DQ331" s="66"/>
      <c r="DR331" s="66"/>
      <c r="DS331" s="66"/>
      <c r="DT331" s="66"/>
      <c r="DU331" s="66"/>
      <c r="DV331" s="66"/>
      <c r="DW331" s="66"/>
      <c r="DX331" s="66"/>
      <c r="DY331" s="66"/>
      <c r="DZ331" s="66"/>
      <c r="EA331" s="66"/>
      <c r="EB331" s="66"/>
      <c r="EC331" s="66"/>
      <c r="ED331" s="66"/>
      <c r="EE331" s="66"/>
      <c r="EF331" s="66"/>
      <c r="EG331" s="66"/>
      <c r="EH331" s="66"/>
      <c r="EI331" s="66"/>
      <c r="EJ331" s="66"/>
      <c r="EK331" s="66"/>
      <c r="EL331" s="66"/>
      <c r="EM331" s="66"/>
      <c r="EN331" s="66"/>
      <c r="EO331" s="66"/>
      <c r="EP331" s="66"/>
      <c r="EQ331" s="66"/>
      <c r="ER331" s="66"/>
      <c r="ES331" s="66"/>
      <c r="ET331" s="66"/>
      <c r="EU331" s="66"/>
      <c r="EV331" s="66"/>
      <c r="EW331" s="66"/>
      <c r="EX331" s="66"/>
      <c r="EY331" s="66"/>
      <c r="EZ331" s="66"/>
      <c r="FA331" s="66"/>
      <c r="FB331" s="66"/>
      <c r="FC331" s="66"/>
      <c r="FD331" s="66"/>
      <c r="FE331" s="66"/>
      <c r="FF331" s="66"/>
      <c r="FG331" s="66"/>
      <c r="FH331" s="66"/>
      <c r="FI331" s="66"/>
      <c r="FJ331" s="66"/>
      <c r="FK331" s="66"/>
      <c r="FL331" s="66"/>
      <c r="FM331" s="66"/>
      <c r="FN331" s="66"/>
      <c r="FO331" s="66"/>
      <c r="FP331" s="66"/>
      <c r="FQ331" s="66"/>
      <c r="FR331" s="66"/>
      <c r="FS331" s="66"/>
      <c r="FT331" s="66"/>
      <c r="FU331" s="66"/>
      <c r="FV331" s="66"/>
      <c r="FW331" s="66"/>
      <c r="FX331" s="66"/>
      <c r="FY331" s="66"/>
      <c r="FZ331" s="66"/>
      <c r="GA331" s="66"/>
      <c r="GB331" s="66"/>
      <c r="GC331" s="66"/>
      <c r="GD331" s="66"/>
      <c r="GE331" s="66"/>
      <c r="GF331" s="66"/>
      <c r="GG331" s="66"/>
      <c r="GH331" s="66"/>
      <c r="GI331" s="66"/>
      <c r="GJ331" s="66"/>
      <c r="GK331" s="66"/>
      <c r="GL331" s="66"/>
      <c r="GM331" s="66"/>
      <c r="GN331" s="66"/>
      <c r="GO331" s="66"/>
      <c r="GP331" s="66"/>
      <c r="GQ331" s="66"/>
      <c r="GR331" s="66"/>
      <c r="GS331" s="66"/>
      <c r="GT331" s="66"/>
      <c r="GU331" s="66"/>
      <c r="GV331" s="66"/>
      <c r="GW331" s="66"/>
      <c r="GX331" s="66"/>
      <c r="GY331" s="66"/>
      <c r="GZ331" s="66"/>
      <c r="HA331" s="66"/>
      <c r="HB331" s="66"/>
      <c r="HC331" s="66"/>
      <c r="HD331" s="66"/>
      <c r="HE331" s="66"/>
      <c r="HF331" s="66"/>
      <c r="HG331" s="66"/>
      <c r="HH331" s="66"/>
      <c r="HI331" s="66"/>
      <c r="HJ331" s="66"/>
      <c r="HK331" s="66"/>
      <c r="HL331" s="66"/>
      <c r="HM331" s="66"/>
      <c r="HN331" s="66"/>
      <c r="HO331" s="66"/>
      <c r="HP331" s="66"/>
      <c r="HQ331" s="66"/>
      <c r="HR331" s="66"/>
      <c r="HS331" s="66"/>
      <c r="HT331" s="66"/>
      <c r="HU331" s="66"/>
      <c r="HV331" s="66"/>
      <c r="HW331" s="66"/>
      <c r="HX331" s="66"/>
      <c r="HY331" s="66"/>
      <c r="HZ331" s="66"/>
      <c r="IA331" s="66"/>
      <c r="IB331" s="66"/>
      <c r="IC331" s="66"/>
      <c r="ID331" s="66"/>
      <c r="IE331" s="66"/>
      <c r="IF331" s="66"/>
      <c r="IG331" s="66"/>
      <c r="IH331" s="66"/>
      <c r="II331" s="66"/>
      <c r="IJ331" s="66"/>
      <c r="IK331" s="66"/>
      <c r="IL331" s="66"/>
      <c r="IM331" s="66"/>
      <c r="IN331" s="66"/>
      <c r="IO331" s="66"/>
      <c r="IP331" s="66"/>
      <c r="IQ331" s="66"/>
      <c r="IR331" s="66"/>
      <c r="IS331" s="66"/>
      <c r="IT331" s="66"/>
      <c r="IU331" s="66"/>
    </row>
    <row r="332" s="21" customFormat="1" ht="32.25" customHeight="1" spans="1:255">
      <c r="A332" s="60">
        <v>6027</v>
      </c>
      <c r="B332" s="61" t="s">
        <v>626</v>
      </c>
      <c r="C332" s="62" t="s">
        <v>41</v>
      </c>
      <c r="D332" s="64"/>
      <c r="E332" s="63">
        <v>240</v>
      </c>
      <c r="F332" s="64"/>
      <c r="G332" s="64"/>
      <c r="H332" s="63">
        <f t="shared" si="7"/>
        <v>0</v>
      </c>
      <c r="I332" s="65" t="s">
        <v>627</v>
      </c>
      <c r="J332" s="66"/>
      <c r="K332" s="66"/>
      <c r="L332" s="66"/>
      <c r="M332" s="66"/>
      <c r="N332" s="66"/>
      <c r="O332" s="66"/>
      <c r="P332" s="66"/>
      <c r="Q332" s="66"/>
      <c r="R332" s="66"/>
      <c r="S332" s="66"/>
      <c r="T332" s="66"/>
      <c r="U332" s="66"/>
      <c r="V332" s="66"/>
      <c r="W332" s="66"/>
      <c r="X332" s="66"/>
      <c r="Y332" s="66"/>
      <c r="Z332" s="66"/>
      <c r="AA332" s="66"/>
      <c r="AB332" s="66"/>
      <c r="AC332" s="66"/>
      <c r="AD332" s="66"/>
      <c r="AE332" s="66"/>
      <c r="AF332" s="66"/>
      <c r="AG332" s="66"/>
      <c r="AH332" s="66"/>
      <c r="AI332" s="66"/>
      <c r="AJ332" s="66"/>
      <c r="AK332" s="66"/>
      <c r="AL332" s="66"/>
      <c r="AM332" s="66"/>
      <c r="AN332" s="66"/>
      <c r="AO332" s="66"/>
      <c r="AP332" s="66"/>
      <c r="AQ332" s="66"/>
      <c r="AR332" s="66"/>
      <c r="AS332" s="66"/>
      <c r="AT332" s="66"/>
      <c r="AU332" s="66"/>
      <c r="AV332" s="66"/>
      <c r="AW332" s="66"/>
      <c r="AX332" s="66"/>
      <c r="AY332" s="66"/>
      <c r="AZ332" s="66"/>
      <c r="BA332" s="66"/>
      <c r="BB332" s="66"/>
      <c r="BC332" s="66"/>
      <c r="BD332" s="66"/>
      <c r="BE332" s="66"/>
      <c r="BF332" s="66"/>
      <c r="BG332" s="66"/>
      <c r="BH332" s="66"/>
      <c r="BI332" s="66"/>
      <c r="BJ332" s="66"/>
      <c r="BK332" s="66"/>
      <c r="BL332" s="66"/>
      <c r="BM332" s="66"/>
      <c r="BN332" s="66"/>
      <c r="BO332" s="66"/>
      <c r="BP332" s="66"/>
      <c r="BQ332" s="66"/>
      <c r="BR332" s="66"/>
      <c r="BS332" s="66"/>
      <c r="BT332" s="66"/>
      <c r="BU332" s="66"/>
      <c r="BV332" s="66"/>
      <c r="BW332" s="66"/>
      <c r="BX332" s="66"/>
      <c r="BY332" s="66"/>
      <c r="BZ332" s="66"/>
      <c r="CA332" s="66"/>
      <c r="CB332" s="66"/>
      <c r="CC332" s="66"/>
      <c r="CD332" s="66"/>
      <c r="CE332" s="66"/>
      <c r="CF332" s="66"/>
      <c r="CG332" s="66"/>
      <c r="CH332" s="66"/>
      <c r="CI332" s="66"/>
      <c r="CJ332" s="66"/>
      <c r="CK332" s="66"/>
      <c r="CL332" s="66"/>
      <c r="CM332" s="66"/>
      <c r="CN332" s="66"/>
      <c r="CO332" s="66"/>
      <c r="CP332" s="66"/>
      <c r="CQ332" s="66"/>
      <c r="CR332" s="66"/>
      <c r="CS332" s="66"/>
      <c r="CT332" s="66"/>
      <c r="CU332" s="66"/>
      <c r="CV332" s="66"/>
      <c r="CW332" s="66"/>
      <c r="CX332" s="66"/>
      <c r="CY332" s="66"/>
      <c r="CZ332" s="66"/>
      <c r="DA332" s="66"/>
      <c r="DB332" s="66"/>
      <c r="DC332" s="66"/>
      <c r="DD332" s="66"/>
      <c r="DE332" s="66"/>
      <c r="DF332" s="66"/>
      <c r="DG332" s="66"/>
      <c r="DH332" s="66"/>
      <c r="DI332" s="66"/>
      <c r="DJ332" s="66"/>
      <c r="DK332" s="66"/>
      <c r="DL332" s="66"/>
      <c r="DM332" s="66"/>
      <c r="DN332" s="66"/>
      <c r="DO332" s="66"/>
      <c r="DP332" s="66"/>
      <c r="DQ332" s="66"/>
      <c r="DR332" s="66"/>
      <c r="DS332" s="66"/>
      <c r="DT332" s="66"/>
      <c r="DU332" s="66"/>
      <c r="DV332" s="66"/>
      <c r="DW332" s="66"/>
      <c r="DX332" s="66"/>
      <c r="DY332" s="66"/>
      <c r="DZ332" s="66"/>
      <c r="EA332" s="66"/>
      <c r="EB332" s="66"/>
      <c r="EC332" s="66"/>
      <c r="ED332" s="66"/>
      <c r="EE332" s="66"/>
      <c r="EF332" s="66"/>
      <c r="EG332" s="66"/>
      <c r="EH332" s="66"/>
      <c r="EI332" s="66"/>
      <c r="EJ332" s="66"/>
      <c r="EK332" s="66"/>
      <c r="EL332" s="66"/>
      <c r="EM332" s="66"/>
      <c r="EN332" s="66"/>
      <c r="EO332" s="66"/>
      <c r="EP332" s="66"/>
      <c r="EQ332" s="66"/>
      <c r="ER332" s="66"/>
      <c r="ES332" s="66"/>
      <c r="ET332" s="66"/>
      <c r="EU332" s="66"/>
      <c r="EV332" s="66"/>
      <c r="EW332" s="66"/>
      <c r="EX332" s="66"/>
      <c r="EY332" s="66"/>
      <c r="EZ332" s="66"/>
      <c r="FA332" s="66"/>
      <c r="FB332" s="66"/>
      <c r="FC332" s="66"/>
      <c r="FD332" s="66"/>
      <c r="FE332" s="66"/>
      <c r="FF332" s="66"/>
      <c r="FG332" s="66"/>
      <c r="FH332" s="66"/>
      <c r="FI332" s="66"/>
      <c r="FJ332" s="66"/>
      <c r="FK332" s="66"/>
      <c r="FL332" s="66"/>
      <c r="FM332" s="66"/>
      <c r="FN332" s="66"/>
      <c r="FO332" s="66"/>
      <c r="FP332" s="66"/>
      <c r="FQ332" s="66"/>
      <c r="FR332" s="66"/>
      <c r="FS332" s="66"/>
      <c r="FT332" s="66"/>
      <c r="FU332" s="66"/>
      <c r="FV332" s="66"/>
      <c r="FW332" s="66"/>
      <c r="FX332" s="66"/>
      <c r="FY332" s="66"/>
      <c r="FZ332" s="66"/>
      <c r="GA332" s="66"/>
      <c r="GB332" s="66"/>
      <c r="GC332" s="66"/>
      <c r="GD332" s="66"/>
      <c r="GE332" s="66"/>
      <c r="GF332" s="66"/>
      <c r="GG332" s="66"/>
      <c r="GH332" s="66"/>
      <c r="GI332" s="66"/>
      <c r="GJ332" s="66"/>
      <c r="GK332" s="66"/>
      <c r="GL332" s="66"/>
      <c r="GM332" s="66"/>
      <c r="GN332" s="66"/>
      <c r="GO332" s="66"/>
      <c r="GP332" s="66"/>
      <c r="GQ332" s="66"/>
      <c r="GR332" s="66"/>
      <c r="GS332" s="66"/>
      <c r="GT332" s="66"/>
      <c r="GU332" s="66"/>
      <c r="GV332" s="66"/>
      <c r="GW332" s="66"/>
      <c r="GX332" s="66"/>
      <c r="GY332" s="66"/>
      <c r="GZ332" s="66"/>
      <c r="HA332" s="66"/>
      <c r="HB332" s="66"/>
      <c r="HC332" s="66"/>
      <c r="HD332" s="66"/>
      <c r="HE332" s="66"/>
      <c r="HF332" s="66"/>
      <c r="HG332" s="66"/>
      <c r="HH332" s="66"/>
      <c r="HI332" s="66"/>
      <c r="HJ332" s="66"/>
      <c r="HK332" s="66"/>
      <c r="HL332" s="66"/>
      <c r="HM332" s="66"/>
      <c r="HN332" s="66"/>
      <c r="HO332" s="66"/>
      <c r="HP332" s="66"/>
      <c r="HQ332" s="66"/>
      <c r="HR332" s="66"/>
      <c r="HS332" s="66"/>
      <c r="HT332" s="66"/>
      <c r="HU332" s="66"/>
      <c r="HV332" s="66"/>
      <c r="HW332" s="66"/>
      <c r="HX332" s="66"/>
      <c r="HY332" s="66"/>
      <c r="HZ332" s="66"/>
      <c r="IA332" s="66"/>
      <c r="IB332" s="66"/>
      <c r="IC332" s="66"/>
      <c r="ID332" s="66"/>
      <c r="IE332" s="66"/>
      <c r="IF332" s="66"/>
      <c r="IG332" s="66"/>
      <c r="IH332" s="66"/>
      <c r="II332" s="66"/>
      <c r="IJ332" s="66"/>
      <c r="IK332" s="66"/>
      <c r="IL332" s="66"/>
      <c r="IM332" s="66"/>
      <c r="IN332" s="66"/>
      <c r="IO332" s="66"/>
      <c r="IP332" s="66"/>
      <c r="IQ332" s="66"/>
      <c r="IR332" s="66"/>
      <c r="IS332" s="66"/>
      <c r="IT332" s="66"/>
      <c r="IU332" s="66"/>
    </row>
    <row r="333" s="18" customFormat="1" ht="36.75" customHeight="1" spans="1:9">
      <c r="A333" s="38" t="s">
        <v>52</v>
      </c>
      <c r="B333" s="38"/>
      <c r="C333" s="38"/>
      <c r="D333" s="39"/>
      <c r="E333" s="48"/>
      <c r="F333" s="39"/>
      <c r="G333" s="39"/>
      <c r="H333" s="41">
        <f>SUM(H307:H312)</f>
        <v>0</v>
      </c>
      <c r="I333" s="52"/>
    </row>
    <row r="334" s="14" customFormat="1" ht="36.75" customHeight="1" spans="1:9">
      <c r="A334" s="59" t="s">
        <v>628</v>
      </c>
      <c r="B334" s="59"/>
      <c r="C334" s="59"/>
      <c r="D334" s="59"/>
      <c r="E334" s="59"/>
      <c r="F334" s="59"/>
      <c r="G334" s="59"/>
      <c r="H334" s="59"/>
      <c r="I334" s="59"/>
    </row>
    <row r="335" s="17" customFormat="1" ht="84" customHeight="1" spans="1:9">
      <c r="A335" s="33">
        <v>7001</v>
      </c>
      <c r="B335" s="34" t="s">
        <v>629</v>
      </c>
      <c r="C335" s="35" t="s">
        <v>19</v>
      </c>
      <c r="D335" s="35"/>
      <c r="E335" s="36">
        <v>20</v>
      </c>
      <c r="F335" s="35"/>
      <c r="G335" s="35"/>
      <c r="H335" s="36">
        <f t="shared" ref="H335:H377" si="8">D335*E335</f>
        <v>0</v>
      </c>
      <c r="I335" s="51" t="s">
        <v>630</v>
      </c>
    </row>
    <row r="336" s="17" customFormat="1" ht="84" customHeight="1" spans="1:9">
      <c r="A336" s="33">
        <v>7002</v>
      </c>
      <c r="B336" s="34" t="s">
        <v>631</v>
      </c>
      <c r="C336" s="35" t="s">
        <v>19</v>
      </c>
      <c r="D336" s="35"/>
      <c r="E336" s="36">
        <v>25</v>
      </c>
      <c r="F336" s="35"/>
      <c r="G336" s="35"/>
      <c r="H336" s="36">
        <f t="shared" si="8"/>
        <v>0</v>
      </c>
      <c r="I336" s="51" t="s">
        <v>632</v>
      </c>
    </row>
    <row r="337" s="17" customFormat="1" ht="93" customHeight="1" spans="1:9">
      <c r="A337" s="33">
        <v>7003</v>
      </c>
      <c r="B337" s="34" t="s">
        <v>633</v>
      </c>
      <c r="C337" s="35" t="s">
        <v>19</v>
      </c>
      <c r="D337" s="35"/>
      <c r="E337" s="36">
        <v>30</v>
      </c>
      <c r="F337" s="35"/>
      <c r="G337" s="35"/>
      <c r="H337" s="36">
        <f t="shared" si="8"/>
        <v>0</v>
      </c>
      <c r="I337" s="51" t="s">
        <v>634</v>
      </c>
    </row>
    <row r="338" s="17" customFormat="1" ht="60" customHeight="1" spans="1:9">
      <c r="A338" s="33">
        <v>7004</v>
      </c>
      <c r="B338" s="34" t="s">
        <v>635</v>
      </c>
      <c r="C338" s="35" t="s">
        <v>19</v>
      </c>
      <c r="D338" s="35"/>
      <c r="E338" s="36">
        <v>20</v>
      </c>
      <c r="F338" s="35"/>
      <c r="G338" s="35"/>
      <c r="H338" s="36">
        <f t="shared" si="8"/>
        <v>0</v>
      </c>
      <c r="I338" s="51" t="s">
        <v>636</v>
      </c>
    </row>
    <row r="339" s="19" customFormat="1" ht="48" customHeight="1" spans="1:9">
      <c r="A339" s="33">
        <v>7005</v>
      </c>
      <c r="B339" s="44" t="s">
        <v>637</v>
      </c>
      <c r="C339" s="45" t="s">
        <v>19</v>
      </c>
      <c r="D339" s="45"/>
      <c r="E339" s="46">
        <v>35</v>
      </c>
      <c r="F339" s="45"/>
      <c r="G339" s="45"/>
      <c r="H339" s="46">
        <f t="shared" si="8"/>
        <v>0</v>
      </c>
      <c r="I339" s="56" t="s">
        <v>638</v>
      </c>
    </row>
    <row r="340" s="17" customFormat="1" ht="72" customHeight="1" spans="1:9">
      <c r="A340" s="33">
        <v>7009</v>
      </c>
      <c r="B340" s="34" t="s">
        <v>639</v>
      </c>
      <c r="C340" s="35" t="s">
        <v>19</v>
      </c>
      <c r="D340" s="35"/>
      <c r="E340" s="36">
        <v>15</v>
      </c>
      <c r="F340" s="35"/>
      <c r="G340" s="35"/>
      <c r="H340" s="36">
        <f t="shared" si="8"/>
        <v>0</v>
      </c>
      <c r="I340" s="51" t="s">
        <v>640</v>
      </c>
    </row>
    <row r="341" s="17" customFormat="1" ht="72" customHeight="1" spans="1:9">
      <c r="A341" s="33">
        <v>7008</v>
      </c>
      <c r="B341" s="34" t="s">
        <v>641</v>
      </c>
      <c r="C341" s="35" t="s">
        <v>19</v>
      </c>
      <c r="D341" s="35"/>
      <c r="E341" s="36">
        <v>18</v>
      </c>
      <c r="F341" s="35"/>
      <c r="G341" s="35"/>
      <c r="H341" s="36">
        <f t="shared" si="8"/>
        <v>0</v>
      </c>
      <c r="I341" s="51" t="s">
        <v>642</v>
      </c>
    </row>
    <row r="342" s="17" customFormat="1" ht="72" customHeight="1" spans="1:9">
      <c r="A342" s="33">
        <v>7006</v>
      </c>
      <c r="B342" s="34" t="s">
        <v>643</v>
      </c>
      <c r="C342" s="35" t="s">
        <v>19</v>
      </c>
      <c r="D342" s="35"/>
      <c r="E342" s="36">
        <v>35</v>
      </c>
      <c r="F342" s="35"/>
      <c r="G342" s="35"/>
      <c r="H342" s="36">
        <f t="shared" si="8"/>
        <v>0</v>
      </c>
      <c r="I342" s="51" t="s">
        <v>644</v>
      </c>
    </row>
    <row r="343" s="17" customFormat="1" ht="72" customHeight="1" spans="1:9">
      <c r="A343" s="33">
        <v>7007</v>
      </c>
      <c r="B343" s="34" t="s">
        <v>645</v>
      </c>
      <c r="C343" s="35" t="s">
        <v>19</v>
      </c>
      <c r="D343" s="35"/>
      <c r="E343" s="36">
        <v>40</v>
      </c>
      <c r="F343" s="35"/>
      <c r="G343" s="35"/>
      <c r="H343" s="36">
        <f t="shared" si="8"/>
        <v>0</v>
      </c>
      <c r="I343" s="51" t="s">
        <v>646</v>
      </c>
    </row>
    <row r="344" s="17" customFormat="1" ht="60" customHeight="1" spans="1:9">
      <c r="A344" s="33">
        <v>7010</v>
      </c>
      <c r="B344" s="34" t="s">
        <v>647</v>
      </c>
      <c r="C344" s="35" t="s">
        <v>19</v>
      </c>
      <c r="D344" s="35"/>
      <c r="E344" s="36">
        <v>5</v>
      </c>
      <c r="F344" s="35"/>
      <c r="G344" s="35"/>
      <c r="H344" s="36">
        <f t="shared" si="8"/>
        <v>0</v>
      </c>
      <c r="I344" s="51" t="s">
        <v>648</v>
      </c>
    </row>
    <row r="345" s="17" customFormat="1" ht="72" customHeight="1" spans="1:9">
      <c r="A345" s="33">
        <v>7011</v>
      </c>
      <c r="B345" s="34" t="s">
        <v>649</v>
      </c>
      <c r="C345" s="35" t="s">
        <v>19</v>
      </c>
      <c r="D345" s="35"/>
      <c r="E345" s="36">
        <v>75</v>
      </c>
      <c r="F345" s="35"/>
      <c r="G345" s="35"/>
      <c r="H345" s="36">
        <f t="shared" si="8"/>
        <v>0</v>
      </c>
      <c r="I345" s="51" t="s">
        <v>650</v>
      </c>
    </row>
    <row r="346" s="17" customFormat="1" ht="84" customHeight="1" spans="1:9">
      <c r="A346" s="33">
        <v>7012</v>
      </c>
      <c r="B346" s="34" t="s">
        <v>651</v>
      </c>
      <c r="C346" s="35" t="s">
        <v>19</v>
      </c>
      <c r="D346" s="35"/>
      <c r="E346" s="36">
        <v>95</v>
      </c>
      <c r="F346" s="35"/>
      <c r="G346" s="35"/>
      <c r="H346" s="36">
        <f t="shared" si="8"/>
        <v>0</v>
      </c>
      <c r="I346" s="51" t="s">
        <v>652</v>
      </c>
    </row>
    <row r="347" s="17" customFormat="1" ht="84" customHeight="1" spans="1:9">
      <c r="A347" s="33">
        <v>7013</v>
      </c>
      <c r="B347" s="34" t="s">
        <v>653</v>
      </c>
      <c r="C347" s="35" t="s">
        <v>19</v>
      </c>
      <c r="D347" s="35"/>
      <c r="E347" s="36">
        <v>105</v>
      </c>
      <c r="F347" s="35"/>
      <c r="G347" s="35"/>
      <c r="H347" s="36">
        <f t="shared" si="8"/>
        <v>0</v>
      </c>
      <c r="I347" s="51" t="s">
        <v>654</v>
      </c>
    </row>
    <row r="348" s="17" customFormat="1" ht="84" customHeight="1" spans="1:9">
      <c r="A348" s="33">
        <v>7014</v>
      </c>
      <c r="B348" s="34" t="s">
        <v>655</v>
      </c>
      <c r="C348" s="35" t="s">
        <v>19</v>
      </c>
      <c r="D348" s="35"/>
      <c r="E348" s="36">
        <v>100</v>
      </c>
      <c r="F348" s="35"/>
      <c r="G348" s="35"/>
      <c r="H348" s="36">
        <f t="shared" si="8"/>
        <v>0</v>
      </c>
      <c r="I348" s="51" t="s">
        <v>656</v>
      </c>
    </row>
    <row r="349" s="17" customFormat="1" ht="128.25" customHeight="1" spans="1:9">
      <c r="A349" s="33">
        <v>7015</v>
      </c>
      <c r="B349" s="34" t="s">
        <v>657</v>
      </c>
      <c r="C349" s="35" t="s">
        <v>19</v>
      </c>
      <c r="D349" s="35"/>
      <c r="E349" s="36">
        <v>130</v>
      </c>
      <c r="F349" s="35"/>
      <c r="G349" s="35"/>
      <c r="H349" s="36">
        <f t="shared" si="8"/>
        <v>0</v>
      </c>
      <c r="I349" s="51" t="s">
        <v>658</v>
      </c>
    </row>
    <row r="350" s="17" customFormat="1" ht="60" customHeight="1" spans="1:9">
      <c r="A350" s="33">
        <v>7016</v>
      </c>
      <c r="B350" s="34" t="s">
        <v>659</v>
      </c>
      <c r="C350" s="35" t="s">
        <v>19</v>
      </c>
      <c r="D350" s="35"/>
      <c r="E350" s="36">
        <v>115</v>
      </c>
      <c r="F350" s="35"/>
      <c r="G350" s="35"/>
      <c r="H350" s="36">
        <f t="shared" si="8"/>
        <v>0</v>
      </c>
      <c r="I350" s="51" t="s">
        <v>660</v>
      </c>
    </row>
    <row r="351" s="17" customFormat="1" ht="48" customHeight="1" spans="1:9">
      <c r="A351" s="33">
        <v>7017</v>
      </c>
      <c r="B351" s="34" t="s">
        <v>661</v>
      </c>
      <c r="C351" s="35" t="s">
        <v>41</v>
      </c>
      <c r="D351" s="35"/>
      <c r="E351" s="36">
        <v>15</v>
      </c>
      <c r="F351" s="35"/>
      <c r="G351" s="35"/>
      <c r="H351" s="36">
        <f t="shared" si="8"/>
        <v>0</v>
      </c>
      <c r="I351" s="51" t="s">
        <v>662</v>
      </c>
    </row>
    <row r="352" s="17" customFormat="1" ht="72" customHeight="1" spans="1:9">
      <c r="A352" s="33">
        <v>7018</v>
      </c>
      <c r="B352" s="34" t="s">
        <v>663</v>
      </c>
      <c r="C352" s="35" t="s">
        <v>41</v>
      </c>
      <c r="D352" s="35"/>
      <c r="E352" s="36">
        <v>28</v>
      </c>
      <c r="F352" s="35"/>
      <c r="G352" s="35"/>
      <c r="H352" s="36">
        <f t="shared" si="8"/>
        <v>0</v>
      </c>
      <c r="I352" s="51" t="s">
        <v>664</v>
      </c>
    </row>
    <row r="353" s="17" customFormat="1" ht="48" customHeight="1" spans="1:9">
      <c r="A353" s="33">
        <v>7019</v>
      </c>
      <c r="B353" s="34" t="s">
        <v>665</v>
      </c>
      <c r="C353" s="35" t="s">
        <v>19</v>
      </c>
      <c r="D353" s="35"/>
      <c r="E353" s="36">
        <v>75</v>
      </c>
      <c r="F353" s="35"/>
      <c r="G353" s="35"/>
      <c r="H353" s="36">
        <f t="shared" si="8"/>
        <v>0</v>
      </c>
      <c r="I353" s="51" t="s">
        <v>666</v>
      </c>
    </row>
    <row r="354" s="17" customFormat="1" ht="48" customHeight="1" spans="1:9">
      <c r="A354" s="33">
        <v>7020</v>
      </c>
      <c r="B354" s="34" t="s">
        <v>667</v>
      </c>
      <c r="C354" s="35" t="s">
        <v>19</v>
      </c>
      <c r="D354" s="35"/>
      <c r="E354" s="36">
        <v>75</v>
      </c>
      <c r="F354" s="35"/>
      <c r="G354" s="35"/>
      <c r="H354" s="36">
        <f t="shared" si="8"/>
        <v>0</v>
      </c>
      <c r="I354" s="51" t="s">
        <v>668</v>
      </c>
    </row>
    <row r="355" s="17" customFormat="1" ht="51" customHeight="1" spans="1:9">
      <c r="A355" s="33">
        <v>7021</v>
      </c>
      <c r="B355" s="34" t="s">
        <v>669</v>
      </c>
      <c r="C355" s="35" t="s">
        <v>19</v>
      </c>
      <c r="D355" s="35"/>
      <c r="E355" s="36">
        <v>115</v>
      </c>
      <c r="F355" s="35"/>
      <c r="G355" s="35"/>
      <c r="H355" s="36">
        <f t="shared" si="8"/>
        <v>0</v>
      </c>
      <c r="I355" s="51" t="s">
        <v>670</v>
      </c>
    </row>
    <row r="356" s="17" customFormat="1" ht="72" customHeight="1" spans="1:9">
      <c r="A356" s="33">
        <v>7022</v>
      </c>
      <c r="B356" s="34" t="s">
        <v>671</v>
      </c>
      <c r="C356" s="35" t="s">
        <v>19</v>
      </c>
      <c r="D356" s="35"/>
      <c r="E356" s="36">
        <v>75</v>
      </c>
      <c r="F356" s="35"/>
      <c r="G356" s="35"/>
      <c r="H356" s="36">
        <f t="shared" si="8"/>
        <v>0</v>
      </c>
      <c r="I356" s="51" t="s">
        <v>650</v>
      </c>
    </row>
    <row r="357" s="17" customFormat="1" ht="84" customHeight="1" spans="1:9">
      <c r="A357" s="33">
        <v>7023</v>
      </c>
      <c r="B357" s="34" t="s">
        <v>672</v>
      </c>
      <c r="C357" s="35" t="s">
        <v>19</v>
      </c>
      <c r="D357" s="35"/>
      <c r="E357" s="36">
        <v>150</v>
      </c>
      <c r="F357" s="35"/>
      <c r="G357" s="35"/>
      <c r="H357" s="36">
        <f t="shared" si="8"/>
        <v>0</v>
      </c>
      <c r="I357" s="51" t="s">
        <v>673</v>
      </c>
    </row>
    <row r="358" s="17" customFormat="1" ht="72" customHeight="1" spans="1:9">
      <c r="A358" s="33">
        <v>7027</v>
      </c>
      <c r="B358" s="34" t="s">
        <v>674</v>
      </c>
      <c r="C358" s="35" t="s">
        <v>19</v>
      </c>
      <c r="D358" s="35"/>
      <c r="E358" s="36">
        <v>35</v>
      </c>
      <c r="F358" s="35"/>
      <c r="G358" s="35"/>
      <c r="H358" s="36">
        <f t="shared" si="8"/>
        <v>0</v>
      </c>
      <c r="I358" s="51" t="s">
        <v>675</v>
      </c>
    </row>
    <row r="359" s="17" customFormat="1" ht="72" customHeight="1" spans="1:9">
      <c r="A359" s="33">
        <v>7026</v>
      </c>
      <c r="B359" s="34" t="s">
        <v>676</v>
      </c>
      <c r="C359" s="35" t="s">
        <v>19</v>
      </c>
      <c r="D359" s="35"/>
      <c r="E359" s="36">
        <v>40</v>
      </c>
      <c r="F359" s="35"/>
      <c r="G359" s="35"/>
      <c r="H359" s="36">
        <f t="shared" si="8"/>
        <v>0</v>
      </c>
      <c r="I359" s="51" t="s">
        <v>677</v>
      </c>
    </row>
    <row r="360" s="17" customFormat="1" ht="72" customHeight="1" spans="1:9">
      <c r="A360" s="33">
        <v>7024</v>
      </c>
      <c r="B360" s="34" t="s">
        <v>678</v>
      </c>
      <c r="C360" s="35" t="s">
        <v>19</v>
      </c>
      <c r="D360" s="35"/>
      <c r="E360" s="36">
        <v>35</v>
      </c>
      <c r="F360" s="35"/>
      <c r="G360" s="35"/>
      <c r="H360" s="36">
        <f t="shared" si="8"/>
        <v>0</v>
      </c>
      <c r="I360" s="51" t="s">
        <v>644</v>
      </c>
    </row>
    <row r="361" s="17" customFormat="1" ht="72" customHeight="1" spans="1:9">
      <c r="A361" s="33">
        <v>7025</v>
      </c>
      <c r="B361" s="34" t="s">
        <v>679</v>
      </c>
      <c r="C361" s="35" t="s">
        <v>19</v>
      </c>
      <c r="D361" s="35"/>
      <c r="E361" s="36">
        <v>50</v>
      </c>
      <c r="F361" s="35"/>
      <c r="G361" s="35"/>
      <c r="H361" s="36">
        <f t="shared" si="8"/>
        <v>0</v>
      </c>
      <c r="I361" s="51" t="s">
        <v>644</v>
      </c>
    </row>
    <row r="362" s="17" customFormat="1" ht="60" customHeight="1" spans="1:9">
      <c r="A362" s="33">
        <v>7028</v>
      </c>
      <c r="B362" s="34" t="s">
        <v>680</v>
      </c>
      <c r="C362" s="35" t="s">
        <v>19</v>
      </c>
      <c r="D362" s="35"/>
      <c r="E362" s="36">
        <v>10</v>
      </c>
      <c r="F362" s="35"/>
      <c r="G362" s="35"/>
      <c r="H362" s="36">
        <f t="shared" si="8"/>
        <v>0</v>
      </c>
      <c r="I362" s="51" t="s">
        <v>648</v>
      </c>
    </row>
    <row r="363" s="17" customFormat="1" ht="72" customHeight="1" spans="1:9">
      <c r="A363" s="33">
        <v>7029</v>
      </c>
      <c r="B363" s="34" t="s">
        <v>681</v>
      </c>
      <c r="C363" s="35" t="s">
        <v>19</v>
      </c>
      <c r="D363" s="35"/>
      <c r="E363" s="36">
        <v>75</v>
      </c>
      <c r="F363" s="35"/>
      <c r="G363" s="35"/>
      <c r="H363" s="36">
        <f t="shared" si="8"/>
        <v>0</v>
      </c>
      <c r="I363" s="51" t="s">
        <v>650</v>
      </c>
    </row>
    <row r="364" s="17" customFormat="1" ht="84" customHeight="1" spans="1:9">
      <c r="A364" s="33">
        <v>7030</v>
      </c>
      <c r="B364" s="34" t="s">
        <v>682</v>
      </c>
      <c r="C364" s="35" t="s">
        <v>19</v>
      </c>
      <c r="D364" s="35"/>
      <c r="E364" s="36">
        <v>90</v>
      </c>
      <c r="F364" s="35"/>
      <c r="G364" s="35"/>
      <c r="H364" s="36">
        <f t="shared" si="8"/>
        <v>0</v>
      </c>
      <c r="I364" s="51" t="s">
        <v>683</v>
      </c>
    </row>
    <row r="365" s="17" customFormat="1" ht="84" customHeight="1" spans="1:9">
      <c r="A365" s="33">
        <v>7031</v>
      </c>
      <c r="B365" s="34" t="s">
        <v>684</v>
      </c>
      <c r="C365" s="35" t="s">
        <v>19</v>
      </c>
      <c r="D365" s="35"/>
      <c r="E365" s="36">
        <v>98</v>
      </c>
      <c r="F365" s="35"/>
      <c r="G365" s="35"/>
      <c r="H365" s="36">
        <f t="shared" si="8"/>
        <v>0</v>
      </c>
      <c r="I365" s="51" t="s">
        <v>654</v>
      </c>
    </row>
    <row r="366" s="17" customFormat="1" ht="84" customHeight="1" spans="1:9">
      <c r="A366" s="33">
        <v>7032</v>
      </c>
      <c r="B366" s="34" t="s">
        <v>685</v>
      </c>
      <c r="C366" s="35" t="s">
        <v>19</v>
      </c>
      <c r="D366" s="35"/>
      <c r="E366" s="36">
        <v>95</v>
      </c>
      <c r="F366" s="35"/>
      <c r="G366" s="35"/>
      <c r="H366" s="36">
        <f t="shared" si="8"/>
        <v>0</v>
      </c>
      <c r="I366" s="51" t="s">
        <v>656</v>
      </c>
    </row>
    <row r="367" s="17" customFormat="1" ht="84" customHeight="1" spans="1:9">
      <c r="A367" s="33">
        <v>7033</v>
      </c>
      <c r="B367" s="34" t="s">
        <v>686</v>
      </c>
      <c r="C367" s="35" t="s">
        <v>19</v>
      </c>
      <c r="D367" s="35"/>
      <c r="E367" s="36">
        <v>110</v>
      </c>
      <c r="F367" s="35"/>
      <c r="G367" s="35"/>
      <c r="H367" s="36">
        <f t="shared" si="8"/>
        <v>0</v>
      </c>
      <c r="I367" s="51" t="s">
        <v>658</v>
      </c>
    </row>
    <row r="368" s="17" customFormat="1" ht="60" customHeight="1" spans="1:9">
      <c r="A368" s="33">
        <v>7034</v>
      </c>
      <c r="B368" s="34" t="s">
        <v>687</v>
      </c>
      <c r="C368" s="35" t="s">
        <v>19</v>
      </c>
      <c r="D368" s="35"/>
      <c r="E368" s="36">
        <v>100</v>
      </c>
      <c r="F368" s="35"/>
      <c r="G368" s="35"/>
      <c r="H368" s="36">
        <f t="shared" si="8"/>
        <v>0</v>
      </c>
      <c r="I368" s="51" t="s">
        <v>660</v>
      </c>
    </row>
    <row r="369" s="17" customFormat="1" ht="84" customHeight="1" spans="1:9">
      <c r="A369" s="33">
        <v>7035</v>
      </c>
      <c r="B369" s="34" t="s">
        <v>688</v>
      </c>
      <c r="C369" s="35" t="s">
        <v>19</v>
      </c>
      <c r="D369" s="35"/>
      <c r="E369" s="36">
        <v>230</v>
      </c>
      <c r="F369" s="35"/>
      <c r="G369" s="35"/>
      <c r="H369" s="36">
        <f t="shared" si="8"/>
        <v>0</v>
      </c>
      <c r="I369" s="51" t="s">
        <v>673</v>
      </c>
    </row>
    <row r="370" s="17" customFormat="1" ht="48" customHeight="1" spans="1:9">
      <c r="A370" s="33">
        <v>7036</v>
      </c>
      <c r="B370" s="34" t="s">
        <v>689</v>
      </c>
      <c r="C370" s="35" t="s">
        <v>19</v>
      </c>
      <c r="D370" s="35">
        <v>0</v>
      </c>
      <c r="E370" s="36">
        <v>30</v>
      </c>
      <c r="F370" s="37"/>
      <c r="G370" s="37"/>
      <c r="H370" s="36">
        <f t="shared" si="8"/>
        <v>0</v>
      </c>
      <c r="I370" s="51" t="s">
        <v>690</v>
      </c>
    </row>
    <row r="371" s="17" customFormat="1" ht="35.25" customHeight="1" spans="1:9">
      <c r="A371" s="33">
        <v>7037</v>
      </c>
      <c r="B371" s="34" t="s">
        <v>691</v>
      </c>
      <c r="C371" s="35" t="s">
        <v>692</v>
      </c>
      <c r="D371" s="35">
        <v>0</v>
      </c>
      <c r="E371" s="36">
        <v>100</v>
      </c>
      <c r="F371" s="37"/>
      <c r="G371" s="37"/>
      <c r="H371" s="36">
        <f t="shared" si="8"/>
        <v>0</v>
      </c>
      <c r="I371" s="51" t="s">
        <v>693</v>
      </c>
    </row>
    <row r="372" s="17" customFormat="1" ht="33" customHeight="1" spans="1:9">
      <c r="A372" s="33">
        <v>7038</v>
      </c>
      <c r="B372" s="34" t="s">
        <v>694</v>
      </c>
      <c r="C372" s="35" t="s">
        <v>692</v>
      </c>
      <c r="D372" s="35">
        <v>0</v>
      </c>
      <c r="E372" s="36">
        <v>200</v>
      </c>
      <c r="F372" s="37"/>
      <c r="G372" s="37"/>
      <c r="H372" s="36">
        <f t="shared" si="8"/>
        <v>0</v>
      </c>
      <c r="I372" s="51" t="s">
        <v>695</v>
      </c>
    </row>
    <row r="373" s="17" customFormat="1" ht="36" customHeight="1" spans="1:9">
      <c r="A373" s="33">
        <v>7039</v>
      </c>
      <c r="B373" s="34" t="s">
        <v>696</v>
      </c>
      <c r="C373" s="35" t="s">
        <v>19</v>
      </c>
      <c r="D373" s="35">
        <v>0</v>
      </c>
      <c r="E373" s="36">
        <v>20</v>
      </c>
      <c r="F373" s="37"/>
      <c r="G373" s="37"/>
      <c r="H373" s="36">
        <f t="shared" si="8"/>
        <v>0</v>
      </c>
      <c r="I373" s="51" t="s">
        <v>697</v>
      </c>
    </row>
    <row r="374" s="17" customFormat="1" ht="48" customHeight="1" spans="1:9">
      <c r="A374" s="33">
        <v>7040</v>
      </c>
      <c r="B374" s="34" t="s">
        <v>698</v>
      </c>
      <c r="C374" s="35" t="s">
        <v>41</v>
      </c>
      <c r="D374" s="35"/>
      <c r="E374" s="36">
        <v>25</v>
      </c>
      <c r="F374" s="35"/>
      <c r="G374" s="35"/>
      <c r="H374" s="36">
        <f t="shared" si="8"/>
        <v>0</v>
      </c>
      <c r="I374" s="51" t="s">
        <v>699</v>
      </c>
    </row>
    <row r="375" s="17" customFormat="1" ht="36" customHeight="1" spans="1:9">
      <c r="A375" s="33">
        <v>7041</v>
      </c>
      <c r="B375" s="34" t="s">
        <v>700</v>
      </c>
      <c r="C375" s="35" t="s">
        <v>41</v>
      </c>
      <c r="D375" s="35"/>
      <c r="E375" s="36">
        <v>50</v>
      </c>
      <c r="F375" s="35"/>
      <c r="G375" s="35"/>
      <c r="H375" s="36">
        <f t="shared" si="8"/>
        <v>0</v>
      </c>
      <c r="I375" s="51" t="s">
        <v>701</v>
      </c>
    </row>
    <row r="376" s="17" customFormat="1" ht="57" customHeight="1" spans="1:9">
      <c r="A376" s="33">
        <v>7042</v>
      </c>
      <c r="B376" s="34" t="s">
        <v>702</v>
      </c>
      <c r="C376" s="35" t="s">
        <v>41</v>
      </c>
      <c r="D376" s="37"/>
      <c r="E376" s="36">
        <v>20</v>
      </c>
      <c r="F376" s="37"/>
      <c r="G376" s="37"/>
      <c r="H376" s="36">
        <f t="shared" si="8"/>
        <v>0</v>
      </c>
      <c r="I376" s="51" t="s">
        <v>703</v>
      </c>
    </row>
    <row r="377" s="17" customFormat="1" ht="84" customHeight="1" spans="1:9">
      <c r="A377" s="33">
        <v>7043</v>
      </c>
      <c r="B377" s="34" t="s">
        <v>704</v>
      </c>
      <c r="C377" s="35" t="s">
        <v>41</v>
      </c>
      <c r="D377" s="37"/>
      <c r="E377" s="36">
        <v>25</v>
      </c>
      <c r="F377" s="37"/>
      <c r="G377" s="37"/>
      <c r="H377" s="36">
        <f t="shared" si="8"/>
        <v>0</v>
      </c>
      <c r="I377" s="51" t="s">
        <v>705</v>
      </c>
    </row>
    <row r="378" s="18" customFormat="1" ht="31.5" customHeight="1" spans="1:9">
      <c r="A378" s="38" t="s">
        <v>52</v>
      </c>
      <c r="B378" s="38"/>
      <c r="C378" s="38"/>
      <c r="D378" s="39"/>
      <c r="E378" s="48"/>
      <c r="F378" s="39"/>
      <c r="G378" s="39"/>
      <c r="H378" s="41">
        <f>SUM(H335:H377)</f>
        <v>0</v>
      </c>
      <c r="I378" s="52"/>
    </row>
    <row r="379" s="14" customFormat="1" ht="31.5" customHeight="1" spans="1:9">
      <c r="A379" s="59" t="s">
        <v>706</v>
      </c>
      <c r="B379" s="59"/>
      <c r="C379" s="59"/>
      <c r="D379" s="59"/>
      <c r="E379" s="59"/>
      <c r="F379" s="59"/>
      <c r="G379" s="59"/>
      <c r="H379" s="59"/>
      <c r="I379" s="59"/>
    </row>
    <row r="380" s="17" customFormat="1" ht="38.25" customHeight="1" spans="1:9">
      <c r="A380" s="33">
        <v>8001</v>
      </c>
      <c r="B380" s="34" t="s">
        <v>707</v>
      </c>
      <c r="C380" s="35" t="s">
        <v>19</v>
      </c>
      <c r="D380" s="35"/>
      <c r="E380" s="36">
        <v>400</v>
      </c>
      <c r="F380" s="35"/>
      <c r="G380" s="35"/>
      <c r="H380" s="36">
        <f t="shared" ref="H380:H419" si="9">D380*E380</f>
        <v>0</v>
      </c>
      <c r="I380" s="51" t="s">
        <v>708</v>
      </c>
    </row>
    <row r="381" s="17" customFormat="1" ht="21.75" customHeight="1" spans="1:9">
      <c r="A381" s="33">
        <v>8002</v>
      </c>
      <c r="B381" s="34" t="s">
        <v>709</v>
      </c>
      <c r="C381" s="35" t="s">
        <v>19</v>
      </c>
      <c r="D381" s="35"/>
      <c r="E381" s="36">
        <v>120</v>
      </c>
      <c r="F381" s="35"/>
      <c r="G381" s="35"/>
      <c r="H381" s="36">
        <f t="shared" si="9"/>
        <v>0</v>
      </c>
      <c r="I381" s="51" t="s">
        <v>708</v>
      </c>
    </row>
    <row r="382" s="17" customFormat="1" ht="41.25" customHeight="1" spans="1:9">
      <c r="A382" s="33">
        <v>8003</v>
      </c>
      <c r="B382" s="34" t="s">
        <v>710</v>
      </c>
      <c r="C382" s="35" t="s">
        <v>19</v>
      </c>
      <c r="D382" s="35"/>
      <c r="E382" s="36">
        <v>260</v>
      </c>
      <c r="F382" s="37"/>
      <c r="G382" s="37"/>
      <c r="H382" s="36">
        <f t="shared" si="9"/>
        <v>0</v>
      </c>
      <c r="I382" s="51" t="s">
        <v>711</v>
      </c>
    </row>
    <row r="383" s="17" customFormat="1" ht="42.75" customHeight="1" spans="1:9">
      <c r="A383" s="33">
        <v>8004</v>
      </c>
      <c r="B383" s="34" t="s">
        <v>712</v>
      </c>
      <c r="C383" s="35" t="s">
        <v>19</v>
      </c>
      <c r="D383" s="35"/>
      <c r="E383" s="36">
        <v>180</v>
      </c>
      <c r="F383" s="37"/>
      <c r="G383" s="37"/>
      <c r="H383" s="36">
        <f t="shared" si="9"/>
        <v>0</v>
      </c>
      <c r="I383" s="51" t="s">
        <v>713</v>
      </c>
    </row>
    <row r="384" s="17" customFormat="1" ht="42.75" customHeight="1" spans="1:9">
      <c r="A384" s="33">
        <v>8005</v>
      </c>
      <c r="B384" s="34" t="s">
        <v>714</v>
      </c>
      <c r="C384" s="35" t="s">
        <v>19</v>
      </c>
      <c r="D384" s="35"/>
      <c r="E384" s="36">
        <v>200</v>
      </c>
      <c r="F384" s="37"/>
      <c r="G384" s="37"/>
      <c r="H384" s="36">
        <f t="shared" si="9"/>
        <v>0</v>
      </c>
      <c r="I384" s="51" t="s">
        <v>713</v>
      </c>
    </row>
    <row r="385" s="17" customFormat="1" ht="42.75" customHeight="1" spans="1:9">
      <c r="A385" s="33">
        <v>8006</v>
      </c>
      <c r="B385" s="34" t="s">
        <v>715</v>
      </c>
      <c r="C385" s="35" t="s">
        <v>19</v>
      </c>
      <c r="D385" s="35"/>
      <c r="E385" s="36">
        <v>220</v>
      </c>
      <c r="F385" s="37"/>
      <c r="G385" s="37"/>
      <c r="H385" s="36">
        <f t="shared" si="9"/>
        <v>0</v>
      </c>
      <c r="I385" s="51" t="s">
        <v>713</v>
      </c>
    </row>
    <row r="386" s="17" customFormat="1" ht="42.75" customHeight="1" spans="1:9">
      <c r="A386" s="33">
        <v>8007</v>
      </c>
      <c r="B386" s="34" t="s">
        <v>716</v>
      </c>
      <c r="C386" s="35" t="s">
        <v>19</v>
      </c>
      <c r="D386" s="35"/>
      <c r="E386" s="36">
        <v>280</v>
      </c>
      <c r="F386" s="37"/>
      <c r="G386" s="37"/>
      <c r="H386" s="36">
        <f t="shared" si="9"/>
        <v>0</v>
      </c>
      <c r="I386" s="51" t="s">
        <v>713</v>
      </c>
    </row>
    <row r="387" s="17" customFormat="1" ht="42.75" customHeight="1" spans="1:9">
      <c r="A387" s="33">
        <v>8008</v>
      </c>
      <c r="B387" s="34" t="s">
        <v>717</v>
      </c>
      <c r="C387" s="35" t="s">
        <v>19</v>
      </c>
      <c r="D387" s="35"/>
      <c r="E387" s="36">
        <v>280</v>
      </c>
      <c r="F387" s="37"/>
      <c r="G387" s="37"/>
      <c r="H387" s="36">
        <f t="shared" si="9"/>
        <v>0</v>
      </c>
      <c r="I387" s="51" t="s">
        <v>713</v>
      </c>
    </row>
    <row r="388" s="17" customFormat="1" ht="42.75" customHeight="1" spans="1:9">
      <c r="A388" s="33">
        <v>8009</v>
      </c>
      <c r="B388" s="34" t="s">
        <v>718</v>
      </c>
      <c r="C388" s="35" t="s">
        <v>19</v>
      </c>
      <c r="D388" s="35"/>
      <c r="E388" s="36">
        <v>320</v>
      </c>
      <c r="F388" s="37"/>
      <c r="G388" s="37"/>
      <c r="H388" s="36">
        <f t="shared" si="9"/>
        <v>0</v>
      </c>
      <c r="I388" s="51" t="s">
        <v>713</v>
      </c>
    </row>
    <row r="389" s="17" customFormat="1" ht="28.5" customHeight="1" spans="1:9">
      <c r="A389" s="33">
        <v>8010</v>
      </c>
      <c r="B389" s="34" t="s">
        <v>719</v>
      </c>
      <c r="C389" s="35" t="s">
        <v>19</v>
      </c>
      <c r="D389" s="35"/>
      <c r="E389" s="36">
        <v>350</v>
      </c>
      <c r="F389" s="37"/>
      <c r="G389" s="37"/>
      <c r="H389" s="36">
        <f t="shared" si="9"/>
        <v>0</v>
      </c>
      <c r="I389" s="51" t="s">
        <v>713</v>
      </c>
    </row>
    <row r="390" s="17" customFormat="1" ht="28.5" customHeight="1" spans="1:9">
      <c r="A390" s="33">
        <v>8011</v>
      </c>
      <c r="B390" s="34" t="s">
        <v>720</v>
      </c>
      <c r="C390" s="35" t="s">
        <v>19</v>
      </c>
      <c r="D390" s="35"/>
      <c r="E390" s="36">
        <v>140</v>
      </c>
      <c r="F390" s="37"/>
      <c r="G390" s="37"/>
      <c r="H390" s="36">
        <f t="shared" si="9"/>
        <v>0</v>
      </c>
      <c r="I390" s="51" t="s">
        <v>721</v>
      </c>
    </row>
    <row r="391" s="17" customFormat="1" ht="28.5" customHeight="1" spans="1:9">
      <c r="A391" s="33">
        <v>8012</v>
      </c>
      <c r="B391" s="34" t="s">
        <v>722</v>
      </c>
      <c r="C391" s="35" t="s">
        <v>19</v>
      </c>
      <c r="D391" s="35"/>
      <c r="E391" s="36">
        <v>160</v>
      </c>
      <c r="F391" s="37"/>
      <c r="G391" s="37"/>
      <c r="H391" s="36">
        <f t="shared" si="9"/>
        <v>0</v>
      </c>
      <c r="I391" s="51" t="s">
        <v>723</v>
      </c>
    </row>
    <row r="392" s="17" customFormat="1" ht="42.75" customHeight="1" spans="1:9">
      <c r="A392" s="33">
        <v>8013</v>
      </c>
      <c r="B392" s="34" t="s">
        <v>724</v>
      </c>
      <c r="C392" s="35" t="s">
        <v>19</v>
      </c>
      <c r="D392" s="35"/>
      <c r="E392" s="36">
        <v>150</v>
      </c>
      <c r="F392" s="37"/>
      <c r="G392" s="37"/>
      <c r="H392" s="36">
        <f t="shared" si="9"/>
        <v>0</v>
      </c>
      <c r="I392" s="51" t="s">
        <v>725</v>
      </c>
    </row>
    <row r="393" s="17" customFormat="1" ht="32.25" customHeight="1" spans="1:9">
      <c r="A393" s="33">
        <v>8014</v>
      </c>
      <c r="B393" s="34" t="s">
        <v>726</v>
      </c>
      <c r="C393" s="35" t="s">
        <v>19</v>
      </c>
      <c r="D393" s="35"/>
      <c r="E393" s="36">
        <v>120</v>
      </c>
      <c r="F393" s="37"/>
      <c r="G393" s="37"/>
      <c r="H393" s="36">
        <f t="shared" si="9"/>
        <v>0</v>
      </c>
      <c r="I393" s="51" t="s">
        <v>727</v>
      </c>
    </row>
    <row r="394" s="17" customFormat="1" customHeight="1" spans="1:9">
      <c r="A394" s="33">
        <v>8015</v>
      </c>
      <c r="B394" s="34" t="s">
        <v>728</v>
      </c>
      <c r="C394" s="35" t="s">
        <v>19</v>
      </c>
      <c r="D394" s="35"/>
      <c r="E394" s="36">
        <v>130</v>
      </c>
      <c r="F394" s="37"/>
      <c r="G394" s="37"/>
      <c r="H394" s="36">
        <f t="shared" si="9"/>
        <v>0</v>
      </c>
      <c r="I394" s="51" t="s">
        <v>729</v>
      </c>
    </row>
    <row r="395" s="17" customFormat="1" customHeight="1" spans="1:9">
      <c r="A395" s="33">
        <v>8016</v>
      </c>
      <c r="B395" s="34" t="s">
        <v>730</v>
      </c>
      <c r="C395" s="35" t="s">
        <v>19</v>
      </c>
      <c r="D395" s="35"/>
      <c r="E395" s="36">
        <v>130</v>
      </c>
      <c r="F395" s="37"/>
      <c r="G395" s="37"/>
      <c r="H395" s="36">
        <f t="shared" si="9"/>
        <v>0</v>
      </c>
      <c r="I395" s="51" t="s">
        <v>731</v>
      </c>
    </row>
    <row r="396" s="17" customFormat="1" customHeight="1" spans="1:9">
      <c r="A396" s="33">
        <v>8017</v>
      </c>
      <c r="B396" s="34" t="s">
        <v>732</v>
      </c>
      <c r="C396" s="35" t="s">
        <v>19</v>
      </c>
      <c r="D396" s="35"/>
      <c r="E396" s="36">
        <v>130</v>
      </c>
      <c r="F396" s="37"/>
      <c r="G396" s="37"/>
      <c r="H396" s="36">
        <f t="shared" si="9"/>
        <v>0</v>
      </c>
      <c r="I396" s="51" t="s">
        <v>733</v>
      </c>
    </row>
    <row r="397" s="17" customFormat="1" ht="30.75" customHeight="1" spans="1:9">
      <c r="A397" s="33">
        <v>8018</v>
      </c>
      <c r="B397" s="34" t="s">
        <v>734</v>
      </c>
      <c r="C397" s="35" t="s">
        <v>19</v>
      </c>
      <c r="D397" s="35"/>
      <c r="E397" s="36">
        <v>320</v>
      </c>
      <c r="F397" s="37"/>
      <c r="G397" s="37"/>
      <c r="H397" s="36">
        <f t="shared" si="9"/>
        <v>0</v>
      </c>
      <c r="I397" s="51" t="s">
        <v>735</v>
      </c>
    </row>
    <row r="398" s="17" customFormat="1" customHeight="1" spans="1:9">
      <c r="A398" s="33">
        <v>8019</v>
      </c>
      <c r="B398" s="34" t="s">
        <v>736</v>
      </c>
      <c r="C398" s="35" t="s">
        <v>19</v>
      </c>
      <c r="D398" s="35"/>
      <c r="E398" s="36">
        <v>260</v>
      </c>
      <c r="F398" s="37"/>
      <c r="G398" s="37"/>
      <c r="H398" s="36">
        <f t="shared" si="9"/>
        <v>0</v>
      </c>
      <c r="I398" s="51" t="s">
        <v>737</v>
      </c>
    </row>
    <row r="399" s="17" customFormat="1" customHeight="1" spans="1:9">
      <c r="A399" s="33">
        <v>8020</v>
      </c>
      <c r="B399" s="34" t="s">
        <v>738</v>
      </c>
      <c r="C399" s="35" t="s">
        <v>19</v>
      </c>
      <c r="D399" s="35"/>
      <c r="E399" s="36">
        <v>260</v>
      </c>
      <c r="F399" s="37"/>
      <c r="G399" s="37"/>
      <c r="H399" s="36">
        <f t="shared" si="9"/>
        <v>0</v>
      </c>
      <c r="I399" s="51" t="s">
        <v>739</v>
      </c>
    </row>
    <row r="400" s="17" customFormat="1" customHeight="1" spans="1:9">
      <c r="A400" s="33">
        <v>8021</v>
      </c>
      <c r="B400" s="34" t="s">
        <v>740</v>
      </c>
      <c r="C400" s="35" t="s">
        <v>19</v>
      </c>
      <c r="D400" s="35"/>
      <c r="E400" s="36">
        <v>70</v>
      </c>
      <c r="F400" s="37"/>
      <c r="G400" s="37"/>
      <c r="H400" s="36">
        <f t="shared" si="9"/>
        <v>0</v>
      </c>
      <c r="I400" s="51" t="s">
        <v>741</v>
      </c>
    </row>
    <row r="401" s="17" customFormat="1" customHeight="1" spans="1:9">
      <c r="A401" s="33">
        <v>8022</v>
      </c>
      <c r="B401" s="34" t="s">
        <v>742</v>
      </c>
      <c r="C401" s="35" t="s">
        <v>19</v>
      </c>
      <c r="D401" s="35"/>
      <c r="E401" s="36">
        <v>100</v>
      </c>
      <c r="F401" s="37"/>
      <c r="G401" s="37"/>
      <c r="H401" s="36">
        <f t="shared" si="9"/>
        <v>0</v>
      </c>
      <c r="I401" s="51" t="s">
        <v>741</v>
      </c>
    </row>
    <row r="402" s="17" customFormat="1" ht="24" customHeight="1" spans="1:9">
      <c r="A402" s="33">
        <v>8023</v>
      </c>
      <c r="B402" s="34" t="s">
        <v>743</v>
      </c>
      <c r="C402" s="35" t="s">
        <v>19</v>
      </c>
      <c r="D402" s="35"/>
      <c r="E402" s="36">
        <v>80</v>
      </c>
      <c r="F402" s="37"/>
      <c r="G402" s="37"/>
      <c r="H402" s="36">
        <f t="shared" si="9"/>
        <v>0</v>
      </c>
      <c r="I402" s="51" t="s">
        <v>741</v>
      </c>
    </row>
    <row r="403" s="17" customFormat="1" ht="28.5" customHeight="1" spans="1:9">
      <c r="A403" s="33">
        <v>8024</v>
      </c>
      <c r="B403" s="34" t="s">
        <v>744</v>
      </c>
      <c r="C403" s="35" t="s">
        <v>19</v>
      </c>
      <c r="D403" s="35"/>
      <c r="E403" s="36">
        <v>120</v>
      </c>
      <c r="F403" s="37"/>
      <c r="G403" s="37"/>
      <c r="H403" s="36">
        <f t="shared" si="9"/>
        <v>0</v>
      </c>
      <c r="I403" s="51" t="s">
        <v>741</v>
      </c>
    </row>
    <row r="404" s="17" customFormat="1" customHeight="1" spans="1:9">
      <c r="A404" s="33">
        <v>8025</v>
      </c>
      <c r="B404" s="34" t="s">
        <v>745</v>
      </c>
      <c r="C404" s="35" t="s">
        <v>19</v>
      </c>
      <c r="D404" s="35"/>
      <c r="E404" s="36">
        <v>90</v>
      </c>
      <c r="F404" s="37"/>
      <c r="G404" s="37"/>
      <c r="H404" s="36">
        <f t="shared" si="9"/>
        <v>0</v>
      </c>
      <c r="I404" s="51" t="s">
        <v>741</v>
      </c>
    </row>
    <row r="405" s="17" customFormat="1" ht="28.5" customHeight="1" spans="1:9">
      <c r="A405" s="33">
        <v>8026</v>
      </c>
      <c r="B405" s="34" t="s">
        <v>746</v>
      </c>
      <c r="C405" s="35" t="s">
        <v>19</v>
      </c>
      <c r="D405" s="35"/>
      <c r="E405" s="36">
        <v>150</v>
      </c>
      <c r="F405" s="37"/>
      <c r="G405" s="37"/>
      <c r="H405" s="36">
        <f t="shared" si="9"/>
        <v>0</v>
      </c>
      <c r="I405" s="51" t="s">
        <v>741</v>
      </c>
    </row>
    <row r="406" s="17" customFormat="1" customHeight="1" spans="1:9">
      <c r="A406" s="33">
        <v>8027</v>
      </c>
      <c r="B406" s="34" t="s">
        <v>747</v>
      </c>
      <c r="C406" s="35" t="s">
        <v>19</v>
      </c>
      <c r="D406" s="35"/>
      <c r="E406" s="36">
        <v>180</v>
      </c>
      <c r="F406" s="37"/>
      <c r="G406" s="37"/>
      <c r="H406" s="36">
        <f t="shared" si="9"/>
        <v>0</v>
      </c>
      <c r="I406" s="51" t="s">
        <v>741</v>
      </c>
    </row>
    <row r="407" s="17" customFormat="1" ht="28.5" customHeight="1" spans="1:9">
      <c r="A407" s="33">
        <v>8028</v>
      </c>
      <c r="B407" s="34" t="s">
        <v>748</v>
      </c>
      <c r="C407" s="35" t="s">
        <v>19</v>
      </c>
      <c r="D407" s="35"/>
      <c r="E407" s="36">
        <v>260</v>
      </c>
      <c r="F407" s="37"/>
      <c r="G407" s="37"/>
      <c r="H407" s="36">
        <f t="shared" si="9"/>
        <v>0</v>
      </c>
      <c r="I407" s="51" t="s">
        <v>741</v>
      </c>
    </row>
    <row r="408" s="17" customFormat="1" ht="24.75" customHeight="1" spans="1:9">
      <c r="A408" s="33">
        <v>8029</v>
      </c>
      <c r="B408" s="34" t="s">
        <v>749</v>
      </c>
      <c r="C408" s="35" t="s">
        <v>19</v>
      </c>
      <c r="D408" s="35"/>
      <c r="E408" s="36">
        <v>160</v>
      </c>
      <c r="F408" s="37"/>
      <c r="G408" s="37"/>
      <c r="H408" s="36">
        <f t="shared" si="9"/>
        <v>0</v>
      </c>
      <c r="I408" s="51" t="s">
        <v>741</v>
      </c>
    </row>
    <row r="409" s="17" customFormat="1" ht="36" customHeight="1" spans="1:9">
      <c r="A409" s="33">
        <v>8030</v>
      </c>
      <c r="B409" s="34" t="s">
        <v>750</v>
      </c>
      <c r="C409" s="35" t="s">
        <v>19</v>
      </c>
      <c r="D409" s="37"/>
      <c r="E409" s="36">
        <v>145</v>
      </c>
      <c r="F409" s="37"/>
      <c r="G409" s="37"/>
      <c r="H409" s="36">
        <f t="shared" si="9"/>
        <v>0</v>
      </c>
      <c r="I409" s="51" t="s">
        <v>751</v>
      </c>
    </row>
    <row r="410" s="17" customFormat="1" ht="36" customHeight="1" spans="1:9">
      <c r="A410" s="33">
        <v>8031</v>
      </c>
      <c r="B410" s="34" t="s">
        <v>752</v>
      </c>
      <c r="C410" s="35" t="s">
        <v>19</v>
      </c>
      <c r="D410" s="37"/>
      <c r="E410" s="36">
        <v>210</v>
      </c>
      <c r="F410" s="37"/>
      <c r="G410" s="37"/>
      <c r="H410" s="36">
        <f t="shared" si="9"/>
        <v>0</v>
      </c>
      <c r="I410" s="51" t="s">
        <v>753</v>
      </c>
    </row>
    <row r="411" s="17" customFormat="1" ht="42.75" customHeight="1" spans="1:9">
      <c r="A411" s="33">
        <v>8032</v>
      </c>
      <c r="B411" s="34" t="s">
        <v>754</v>
      </c>
      <c r="C411" s="35" t="s">
        <v>563</v>
      </c>
      <c r="D411" s="37"/>
      <c r="E411" s="36">
        <v>295</v>
      </c>
      <c r="F411" s="37"/>
      <c r="G411" s="37"/>
      <c r="H411" s="36">
        <f t="shared" si="9"/>
        <v>0</v>
      </c>
      <c r="I411" s="51" t="s">
        <v>755</v>
      </c>
    </row>
    <row r="412" s="17" customFormat="1" ht="60" customHeight="1" spans="1:9">
      <c r="A412" s="33">
        <v>8033</v>
      </c>
      <c r="B412" s="34" t="s">
        <v>756</v>
      </c>
      <c r="C412" s="35" t="s">
        <v>19</v>
      </c>
      <c r="D412" s="35"/>
      <c r="E412" s="36">
        <v>330</v>
      </c>
      <c r="F412" s="35"/>
      <c r="G412" s="35"/>
      <c r="H412" s="36">
        <f t="shared" si="9"/>
        <v>0</v>
      </c>
      <c r="I412" s="51" t="s">
        <v>757</v>
      </c>
    </row>
    <row r="413" s="17" customFormat="1" ht="60" customHeight="1" spans="1:9">
      <c r="A413" s="33">
        <v>8034</v>
      </c>
      <c r="B413" s="34" t="s">
        <v>758</v>
      </c>
      <c r="C413" s="35" t="s">
        <v>19</v>
      </c>
      <c r="D413" s="35"/>
      <c r="E413" s="36">
        <v>350</v>
      </c>
      <c r="F413" s="35"/>
      <c r="G413" s="35"/>
      <c r="H413" s="36">
        <f t="shared" si="9"/>
        <v>0</v>
      </c>
      <c r="I413" s="51" t="s">
        <v>759</v>
      </c>
    </row>
    <row r="414" s="17" customFormat="1" ht="60" customHeight="1" spans="1:9">
      <c r="A414" s="33">
        <v>8035</v>
      </c>
      <c r="B414" s="34" t="s">
        <v>760</v>
      </c>
      <c r="C414" s="35" t="s">
        <v>19</v>
      </c>
      <c r="D414" s="35"/>
      <c r="E414" s="36">
        <v>380</v>
      </c>
      <c r="F414" s="35"/>
      <c r="G414" s="35"/>
      <c r="H414" s="36">
        <f t="shared" si="9"/>
        <v>0</v>
      </c>
      <c r="I414" s="51" t="s">
        <v>761</v>
      </c>
    </row>
    <row r="415" s="17" customFormat="1" ht="42.75" customHeight="1" spans="1:9">
      <c r="A415" s="33">
        <v>8036</v>
      </c>
      <c r="B415" s="34" t="s">
        <v>762</v>
      </c>
      <c r="C415" s="35" t="s">
        <v>563</v>
      </c>
      <c r="D415" s="35"/>
      <c r="E415" s="36">
        <v>500</v>
      </c>
      <c r="F415" s="35"/>
      <c r="G415" s="35"/>
      <c r="H415" s="36">
        <f t="shared" si="9"/>
        <v>0</v>
      </c>
      <c r="I415" s="51" t="s">
        <v>763</v>
      </c>
    </row>
    <row r="416" s="17" customFormat="1" ht="54" customHeight="1" spans="1:9">
      <c r="A416" s="33">
        <v>8037</v>
      </c>
      <c r="B416" s="34" t="s">
        <v>764</v>
      </c>
      <c r="C416" s="35" t="s">
        <v>563</v>
      </c>
      <c r="D416" s="35"/>
      <c r="E416" s="36">
        <v>260</v>
      </c>
      <c r="F416" s="35"/>
      <c r="G416" s="35"/>
      <c r="H416" s="36">
        <f t="shared" si="9"/>
        <v>0</v>
      </c>
      <c r="I416" s="51" t="s">
        <v>765</v>
      </c>
    </row>
    <row r="417" s="17" customFormat="1" ht="36" customHeight="1" spans="1:9">
      <c r="A417" s="33">
        <v>8038</v>
      </c>
      <c r="B417" s="34" t="s">
        <v>766</v>
      </c>
      <c r="C417" s="35" t="s">
        <v>36</v>
      </c>
      <c r="D417" s="35"/>
      <c r="E417" s="36">
        <v>280</v>
      </c>
      <c r="F417" s="35"/>
      <c r="G417" s="35"/>
      <c r="H417" s="36">
        <f t="shared" si="9"/>
        <v>0</v>
      </c>
      <c r="I417" s="51" t="s">
        <v>767</v>
      </c>
    </row>
    <row r="418" s="17" customFormat="1" ht="20.25" customHeight="1" spans="1:9">
      <c r="A418" s="33">
        <v>8039</v>
      </c>
      <c r="B418" s="34" t="s">
        <v>768</v>
      </c>
      <c r="C418" s="35" t="s">
        <v>19</v>
      </c>
      <c r="D418" s="35"/>
      <c r="E418" s="36">
        <v>50</v>
      </c>
      <c r="F418" s="37"/>
      <c r="G418" s="37"/>
      <c r="H418" s="36">
        <f t="shared" si="9"/>
        <v>0</v>
      </c>
      <c r="I418" s="51" t="s">
        <v>769</v>
      </c>
    </row>
    <row r="419" s="17" customFormat="1" ht="28.5" customHeight="1" spans="1:9">
      <c r="A419" s="33">
        <v>8040</v>
      </c>
      <c r="B419" s="34" t="s">
        <v>770</v>
      </c>
      <c r="C419" s="35" t="s">
        <v>19</v>
      </c>
      <c r="D419" s="35"/>
      <c r="E419" s="36">
        <v>80</v>
      </c>
      <c r="F419" s="37"/>
      <c r="G419" s="37"/>
      <c r="H419" s="36">
        <f t="shared" si="9"/>
        <v>0</v>
      </c>
      <c r="I419" s="51" t="s">
        <v>771</v>
      </c>
    </row>
    <row r="420" s="18" customFormat="1" ht="36.75" customHeight="1" spans="1:9">
      <c r="A420" s="38" t="s">
        <v>52</v>
      </c>
      <c r="B420" s="38"/>
      <c r="C420" s="38"/>
      <c r="D420" s="47"/>
      <c r="E420" s="48"/>
      <c r="F420" s="39"/>
      <c r="G420" s="39"/>
      <c r="H420" s="41">
        <f>SUM(H97:H419)</f>
        <v>0</v>
      </c>
      <c r="I420" s="52"/>
    </row>
    <row r="421" s="14" customFormat="1" ht="31.5" customHeight="1" spans="1:9">
      <c r="A421" s="59" t="s">
        <v>772</v>
      </c>
      <c r="B421" s="59"/>
      <c r="C421" s="59"/>
      <c r="D421" s="59"/>
      <c r="E421" s="59"/>
      <c r="F421" s="59"/>
      <c r="G421" s="59"/>
      <c r="H421" s="59"/>
      <c r="I421" s="59"/>
    </row>
    <row r="422" s="17" customFormat="1" ht="60" customHeight="1" spans="1:9">
      <c r="A422" s="33">
        <v>9001</v>
      </c>
      <c r="B422" s="34" t="s">
        <v>773</v>
      </c>
      <c r="C422" s="35" t="s">
        <v>25</v>
      </c>
      <c r="D422" s="35"/>
      <c r="E422" s="36">
        <v>10</v>
      </c>
      <c r="F422" s="35"/>
      <c r="G422" s="35"/>
      <c r="H422" s="36">
        <f t="shared" ref="H422:H446" si="10">D422*E422</f>
        <v>0</v>
      </c>
      <c r="I422" s="51" t="s">
        <v>95</v>
      </c>
    </row>
    <row r="423" s="17" customFormat="1" ht="60" customHeight="1" spans="1:15">
      <c r="A423" s="33">
        <v>9002</v>
      </c>
      <c r="B423" s="34" t="s">
        <v>774</v>
      </c>
      <c r="C423" s="35" t="s">
        <v>25</v>
      </c>
      <c r="D423" s="35"/>
      <c r="E423" s="36">
        <v>20</v>
      </c>
      <c r="F423" s="35"/>
      <c r="G423" s="35"/>
      <c r="H423" s="36">
        <f t="shared" si="10"/>
        <v>0</v>
      </c>
      <c r="I423" s="51" t="s">
        <v>97</v>
      </c>
      <c r="K423" s="54"/>
      <c r="L423" s="54"/>
      <c r="M423" s="54"/>
      <c r="N423" s="54"/>
      <c r="O423" s="54"/>
    </row>
    <row r="424" s="19" customFormat="1" ht="24" customHeight="1" spans="1:255">
      <c r="A424" s="33">
        <v>9003</v>
      </c>
      <c r="B424" s="44" t="s">
        <v>775</v>
      </c>
      <c r="C424" s="45" t="s">
        <v>129</v>
      </c>
      <c r="D424" s="45"/>
      <c r="E424" s="46">
        <v>3000</v>
      </c>
      <c r="F424" s="45"/>
      <c r="G424" s="45"/>
      <c r="H424" s="46">
        <f t="shared" si="10"/>
        <v>0</v>
      </c>
      <c r="I424" s="56" t="s">
        <v>776</v>
      </c>
      <c r="J424" s="67"/>
      <c r="K424" s="67"/>
      <c r="L424" s="67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  <c r="AH424" s="67"/>
      <c r="AI424" s="67"/>
      <c r="AJ424" s="67"/>
      <c r="AK424" s="67"/>
      <c r="AL424" s="67"/>
      <c r="AM424" s="67"/>
      <c r="AN424" s="67"/>
      <c r="AO424" s="67"/>
      <c r="AP424" s="67"/>
      <c r="AQ424" s="67"/>
      <c r="AR424" s="67"/>
      <c r="AS424" s="67"/>
      <c r="AT424" s="67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67"/>
      <c r="BP424" s="67"/>
      <c r="BQ424" s="67"/>
      <c r="BR424" s="67"/>
      <c r="BS424" s="67"/>
      <c r="BT424" s="67"/>
      <c r="BU424" s="67"/>
      <c r="BV424" s="67"/>
      <c r="BW424" s="67"/>
      <c r="BX424" s="67"/>
      <c r="BY424" s="67"/>
      <c r="BZ424" s="67"/>
      <c r="CA424" s="67"/>
      <c r="CB424" s="67"/>
      <c r="CC424" s="67"/>
      <c r="CD424" s="67"/>
      <c r="CE424" s="67"/>
      <c r="CF424" s="67"/>
      <c r="CG424" s="67"/>
      <c r="CH424" s="67"/>
      <c r="CI424" s="67"/>
      <c r="CJ424" s="67"/>
      <c r="CK424" s="67"/>
      <c r="CL424" s="67"/>
      <c r="CM424" s="67"/>
      <c r="CN424" s="67"/>
      <c r="CO424" s="67"/>
      <c r="CP424" s="67"/>
      <c r="CQ424" s="67"/>
      <c r="CR424" s="67"/>
      <c r="CS424" s="67"/>
      <c r="CT424" s="67"/>
      <c r="CU424" s="67"/>
      <c r="CV424" s="67"/>
      <c r="CW424" s="67"/>
      <c r="CX424" s="67"/>
      <c r="CY424" s="67"/>
      <c r="CZ424" s="67"/>
      <c r="DA424" s="67"/>
      <c r="DB424" s="67"/>
      <c r="DC424" s="67"/>
      <c r="DD424" s="67"/>
      <c r="DE424" s="67"/>
      <c r="DF424" s="67"/>
      <c r="DG424" s="67"/>
      <c r="DH424" s="67"/>
      <c r="DI424" s="67"/>
      <c r="DJ424" s="67"/>
      <c r="DK424" s="67"/>
      <c r="DL424" s="67"/>
      <c r="DM424" s="67"/>
      <c r="DN424" s="67"/>
      <c r="DO424" s="67"/>
      <c r="DP424" s="67"/>
      <c r="DQ424" s="67"/>
      <c r="DR424" s="67"/>
      <c r="DS424" s="67"/>
      <c r="DT424" s="67"/>
      <c r="DU424" s="67"/>
      <c r="DV424" s="67"/>
      <c r="DW424" s="67"/>
      <c r="DX424" s="67"/>
      <c r="DY424" s="67"/>
      <c r="DZ424" s="67"/>
      <c r="EA424" s="67"/>
      <c r="EB424" s="67"/>
      <c r="EC424" s="67"/>
      <c r="ED424" s="67"/>
      <c r="EE424" s="67"/>
      <c r="EF424" s="67"/>
      <c r="EG424" s="67"/>
      <c r="EH424" s="67"/>
      <c r="EI424" s="67"/>
      <c r="EJ424" s="67"/>
      <c r="EK424" s="67"/>
      <c r="EL424" s="67"/>
      <c r="EM424" s="67"/>
      <c r="EN424" s="67"/>
      <c r="EO424" s="67"/>
      <c r="EP424" s="67"/>
      <c r="EQ424" s="67"/>
      <c r="ER424" s="67"/>
      <c r="ES424" s="67"/>
      <c r="ET424" s="67"/>
      <c r="EU424" s="67"/>
      <c r="EV424" s="67"/>
      <c r="EW424" s="67"/>
      <c r="EX424" s="67"/>
      <c r="EY424" s="67"/>
      <c r="EZ424" s="67"/>
      <c r="FA424" s="67"/>
      <c r="FB424" s="67"/>
      <c r="FC424" s="67"/>
      <c r="FD424" s="67"/>
      <c r="FE424" s="67"/>
      <c r="FF424" s="67"/>
      <c r="FG424" s="67"/>
      <c r="FH424" s="67"/>
      <c r="FI424" s="67"/>
      <c r="FJ424" s="67"/>
      <c r="FK424" s="67"/>
      <c r="FL424" s="67"/>
      <c r="FM424" s="67"/>
      <c r="FN424" s="67"/>
      <c r="FO424" s="67"/>
      <c r="FP424" s="67"/>
      <c r="FQ424" s="67"/>
      <c r="FR424" s="67"/>
      <c r="FS424" s="67"/>
      <c r="FT424" s="67"/>
      <c r="FU424" s="67"/>
      <c r="FV424" s="67"/>
      <c r="FW424" s="67"/>
      <c r="FX424" s="67"/>
      <c r="FY424" s="67"/>
      <c r="FZ424" s="67"/>
      <c r="GA424" s="67"/>
      <c r="GB424" s="67"/>
      <c r="GC424" s="67"/>
      <c r="GD424" s="67"/>
      <c r="GE424" s="67"/>
      <c r="GF424" s="67"/>
      <c r="GG424" s="67"/>
      <c r="GH424" s="67"/>
      <c r="GI424" s="67"/>
      <c r="GJ424" s="67"/>
      <c r="GK424" s="67"/>
      <c r="GL424" s="67"/>
      <c r="GM424" s="67"/>
      <c r="GN424" s="67"/>
      <c r="GO424" s="67"/>
      <c r="GP424" s="67"/>
      <c r="GQ424" s="67"/>
      <c r="GR424" s="67"/>
      <c r="GS424" s="67"/>
      <c r="GT424" s="67"/>
      <c r="GU424" s="67"/>
      <c r="GV424" s="67"/>
      <c r="GW424" s="67"/>
      <c r="GX424" s="67"/>
      <c r="GY424" s="67"/>
      <c r="GZ424" s="67"/>
      <c r="HA424" s="67"/>
      <c r="HB424" s="67"/>
      <c r="HC424" s="67"/>
      <c r="HD424" s="67"/>
      <c r="HE424" s="67"/>
      <c r="HF424" s="67"/>
      <c r="HG424" s="67"/>
      <c r="HH424" s="67"/>
      <c r="HI424" s="67"/>
      <c r="HJ424" s="67"/>
      <c r="HK424" s="67"/>
      <c r="HL424" s="67"/>
      <c r="HM424" s="67"/>
      <c r="HN424" s="67"/>
      <c r="HO424" s="67"/>
      <c r="HP424" s="67"/>
      <c r="HQ424" s="67"/>
      <c r="HR424" s="67"/>
      <c r="HS424" s="67"/>
      <c r="HT424" s="67"/>
      <c r="HU424" s="67"/>
      <c r="HV424" s="67"/>
      <c r="HW424" s="67"/>
      <c r="HX424" s="67"/>
      <c r="HY424" s="67"/>
      <c r="HZ424" s="67"/>
      <c r="IA424" s="67"/>
      <c r="IB424" s="67"/>
      <c r="IC424" s="67"/>
      <c r="ID424" s="67"/>
      <c r="IE424" s="67"/>
      <c r="IF424" s="67"/>
      <c r="IG424" s="67"/>
      <c r="IH424" s="67"/>
      <c r="II424" s="67"/>
      <c r="IJ424" s="67"/>
      <c r="IK424" s="67"/>
      <c r="IL424" s="67"/>
      <c r="IM424" s="67"/>
      <c r="IN424" s="67"/>
      <c r="IO424" s="67"/>
      <c r="IP424" s="67"/>
      <c r="IQ424" s="67"/>
      <c r="IR424" s="67"/>
      <c r="IS424" s="67"/>
      <c r="IT424" s="67"/>
      <c r="IU424" s="67"/>
    </row>
    <row r="425" s="19" customFormat="1" ht="48" customHeight="1" spans="1:255">
      <c r="A425" s="33">
        <v>9004</v>
      </c>
      <c r="B425" s="44" t="s">
        <v>777</v>
      </c>
      <c r="C425" s="45" t="s">
        <v>778</v>
      </c>
      <c r="D425" s="45"/>
      <c r="E425" s="46">
        <v>1000</v>
      </c>
      <c r="F425" s="45"/>
      <c r="G425" s="45"/>
      <c r="H425" s="46">
        <f t="shared" si="10"/>
        <v>0</v>
      </c>
      <c r="I425" s="56" t="s">
        <v>779</v>
      </c>
      <c r="J425" s="67"/>
      <c r="K425" s="67"/>
      <c r="L425" s="67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  <c r="AH425" s="67"/>
      <c r="AI425" s="67"/>
      <c r="AJ425" s="67"/>
      <c r="AK425" s="67"/>
      <c r="AL425" s="67"/>
      <c r="AM425" s="67"/>
      <c r="AN425" s="67"/>
      <c r="AO425" s="67"/>
      <c r="AP425" s="67"/>
      <c r="AQ425" s="67"/>
      <c r="AR425" s="67"/>
      <c r="AS425" s="67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67"/>
      <c r="BP425" s="67"/>
      <c r="BQ425" s="67"/>
      <c r="BR425" s="67"/>
      <c r="BS425" s="67"/>
      <c r="BT425" s="67"/>
      <c r="BU425" s="67"/>
      <c r="BV425" s="67"/>
      <c r="BW425" s="67"/>
      <c r="BX425" s="67"/>
      <c r="BY425" s="67"/>
      <c r="BZ425" s="67"/>
      <c r="CA425" s="67"/>
      <c r="CB425" s="67"/>
      <c r="CC425" s="67"/>
      <c r="CD425" s="67"/>
      <c r="CE425" s="67"/>
      <c r="CF425" s="67"/>
      <c r="CG425" s="67"/>
      <c r="CH425" s="67"/>
      <c r="CI425" s="67"/>
      <c r="CJ425" s="67"/>
      <c r="CK425" s="67"/>
      <c r="CL425" s="67"/>
      <c r="CM425" s="67"/>
      <c r="CN425" s="67"/>
      <c r="CO425" s="67"/>
      <c r="CP425" s="67"/>
      <c r="CQ425" s="67"/>
      <c r="CR425" s="67"/>
      <c r="CS425" s="67"/>
      <c r="CT425" s="67"/>
      <c r="CU425" s="67"/>
      <c r="CV425" s="67"/>
      <c r="CW425" s="67"/>
      <c r="CX425" s="67"/>
      <c r="CY425" s="67"/>
      <c r="CZ425" s="67"/>
      <c r="DA425" s="67"/>
      <c r="DB425" s="67"/>
      <c r="DC425" s="67"/>
      <c r="DD425" s="67"/>
      <c r="DE425" s="67"/>
      <c r="DF425" s="67"/>
      <c r="DG425" s="67"/>
      <c r="DH425" s="67"/>
      <c r="DI425" s="67"/>
      <c r="DJ425" s="67"/>
      <c r="DK425" s="67"/>
      <c r="DL425" s="67"/>
      <c r="DM425" s="67"/>
      <c r="DN425" s="67"/>
      <c r="DO425" s="67"/>
      <c r="DP425" s="67"/>
      <c r="DQ425" s="67"/>
      <c r="DR425" s="67"/>
      <c r="DS425" s="67"/>
      <c r="DT425" s="67"/>
      <c r="DU425" s="67"/>
      <c r="DV425" s="67"/>
      <c r="DW425" s="67"/>
      <c r="DX425" s="67"/>
      <c r="DY425" s="67"/>
      <c r="DZ425" s="67"/>
      <c r="EA425" s="67"/>
      <c r="EB425" s="67"/>
      <c r="EC425" s="67"/>
      <c r="ED425" s="67"/>
      <c r="EE425" s="67"/>
      <c r="EF425" s="67"/>
      <c r="EG425" s="67"/>
      <c r="EH425" s="67"/>
      <c r="EI425" s="67"/>
      <c r="EJ425" s="67"/>
      <c r="EK425" s="67"/>
      <c r="EL425" s="67"/>
      <c r="EM425" s="67"/>
      <c r="EN425" s="67"/>
      <c r="EO425" s="67"/>
      <c r="EP425" s="67"/>
      <c r="EQ425" s="67"/>
      <c r="ER425" s="67"/>
      <c r="ES425" s="67"/>
      <c r="ET425" s="67"/>
      <c r="EU425" s="67"/>
      <c r="EV425" s="67"/>
      <c r="EW425" s="67"/>
      <c r="EX425" s="67"/>
      <c r="EY425" s="67"/>
      <c r="EZ425" s="67"/>
      <c r="FA425" s="67"/>
      <c r="FB425" s="67"/>
      <c r="FC425" s="67"/>
      <c r="FD425" s="67"/>
      <c r="FE425" s="67"/>
      <c r="FF425" s="67"/>
      <c r="FG425" s="67"/>
      <c r="FH425" s="67"/>
      <c r="FI425" s="67"/>
      <c r="FJ425" s="67"/>
      <c r="FK425" s="67"/>
      <c r="FL425" s="67"/>
      <c r="FM425" s="67"/>
      <c r="FN425" s="67"/>
      <c r="FO425" s="67"/>
      <c r="FP425" s="67"/>
      <c r="FQ425" s="67"/>
      <c r="FR425" s="67"/>
      <c r="FS425" s="67"/>
      <c r="FT425" s="67"/>
      <c r="FU425" s="67"/>
      <c r="FV425" s="67"/>
      <c r="FW425" s="67"/>
      <c r="FX425" s="67"/>
      <c r="FY425" s="67"/>
      <c r="FZ425" s="67"/>
      <c r="GA425" s="67"/>
      <c r="GB425" s="67"/>
      <c r="GC425" s="67"/>
      <c r="GD425" s="67"/>
      <c r="GE425" s="67"/>
      <c r="GF425" s="67"/>
      <c r="GG425" s="67"/>
      <c r="GH425" s="67"/>
      <c r="GI425" s="67"/>
      <c r="GJ425" s="67"/>
      <c r="GK425" s="67"/>
      <c r="GL425" s="67"/>
      <c r="GM425" s="67"/>
      <c r="GN425" s="67"/>
      <c r="GO425" s="67"/>
      <c r="GP425" s="67"/>
      <c r="GQ425" s="67"/>
      <c r="GR425" s="67"/>
      <c r="GS425" s="67"/>
      <c r="GT425" s="67"/>
      <c r="GU425" s="67"/>
      <c r="GV425" s="67"/>
      <c r="GW425" s="67"/>
      <c r="GX425" s="67"/>
      <c r="GY425" s="67"/>
      <c r="GZ425" s="67"/>
      <c r="HA425" s="67"/>
      <c r="HB425" s="67"/>
      <c r="HC425" s="67"/>
      <c r="HD425" s="67"/>
      <c r="HE425" s="67"/>
      <c r="HF425" s="67"/>
      <c r="HG425" s="67"/>
      <c r="HH425" s="67"/>
      <c r="HI425" s="67"/>
      <c r="HJ425" s="67"/>
      <c r="HK425" s="67"/>
      <c r="HL425" s="67"/>
      <c r="HM425" s="67"/>
      <c r="HN425" s="67"/>
      <c r="HO425" s="67"/>
      <c r="HP425" s="67"/>
      <c r="HQ425" s="67"/>
      <c r="HR425" s="67"/>
      <c r="HS425" s="67"/>
      <c r="HT425" s="67"/>
      <c r="HU425" s="67"/>
      <c r="HV425" s="67"/>
      <c r="HW425" s="67"/>
      <c r="HX425" s="67"/>
      <c r="HY425" s="67"/>
      <c r="HZ425" s="67"/>
      <c r="IA425" s="67"/>
      <c r="IB425" s="67"/>
      <c r="IC425" s="67"/>
      <c r="ID425" s="67"/>
      <c r="IE425" s="67"/>
      <c r="IF425" s="67"/>
      <c r="IG425" s="67"/>
      <c r="IH425" s="67"/>
      <c r="II425" s="67"/>
      <c r="IJ425" s="67"/>
      <c r="IK425" s="67"/>
      <c r="IL425" s="67"/>
      <c r="IM425" s="67"/>
      <c r="IN425" s="67"/>
      <c r="IO425" s="67"/>
      <c r="IP425" s="67"/>
      <c r="IQ425" s="67"/>
      <c r="IR425" s="67"/>
      <c r="IS425" s="67"/>
      <c r="IT425" s="67"/>
      <c r="IU425" s="67"/>
    </row>
    <row r="426" s="19" customFormat="1" ht="57" customHeight="1" spans="1:255">
      <c r="A426" s="33">
        <v>9005</v>
      </c>
      <c r="B426" s="44" t="s">
        <v>780</v>
      </c>
      <c r="C426" s="45" t="s">
        <v>778</v>
      </c>
      <c r="D426" s="45"/>
      <c r="E426" s="46">
        <v>1500</v>
      </c>
      <c r="F426" s="45"/>
      <c r="G426" s="45"/>
      <c r="H426" s="46">
        <f t="shared" si="10"/>
        <v>0</v>
      </c>
      <c r="I426" s="56" t="s">
        <v>781</v>
      </c>
      <c r="J426" s="67"/>
      <c r="K426" s="67"/>
      <c r="L426" s="67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  <c r="AG426" s="67"/>
      <c r="AH426" s="67"/>
      <c r="AI426" s="67"/>
      <c r="AJ426" s="67"/>
      <c r="AK426" s="67"/>
      <c r="AL426" s="67"/>
      <c r="AM426" s="67"/>
      <c r="AN426" s="67"/>
      <c r="AO426" s="67"/>
      <c r="AP426" s="67"/>
      <c r="AQ426" s="67"/>
      <c r="AR426" s="67"/>
      <c r="AS426" s="67"/>
      <c r="AT426" s="67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67"/>
      <c r="BP426" s="67"/>
      <c r="BQ426" s="67"/>
      <c r="BR426" s="67"/>
      <c r="BS426" s="67"/>
      <c r="BT426" s="67"/>
      <c r="BU426" s="67"/>
      <c r="BV426" s="67"/>
      <c r="BW426" s="67"/>
      <c r="BX426" s="67"/>
      <c r="BY426" s="67"/>
      <c r="BZ426" s="67"/>
      <c r="CA426" s="67"/>
      <c r="CB426" s="67"/>
      <c r="CC426" s="67"/>
      <c r="CD426" s="67"/>
      <c r="CE426" s="67"/>
      <c r="CF426" s="67"/>
      <c r="CG426" s="67"/>
      <c r="CH426" s="67"/>
      <c r="CI426" s="67"/>
      <c r="CJ426" s="67"/>
      <c r="CK426" s="67"/>
      <c r="CL426" s="67"/>
      <c r="CM426" s="67"/>
      <c r="CN426" s="67"/>
      <c r="CO426" s="67"/>
      <c r="CP426" s="67"/>
      <c r="CQ426" s="67"/>
      <c r="CR426" s="67"/>
      <c r="CS426" s="67"/>
      <c r="CT426" s="67"/>
      <c r="CU426" s="67"/>
      <c r="CV426" s="67"/>
      <c r="CW426" s="67"/>
      <c r="CX426" s="67"/>
      <c r="CY426" s="67"/>
      <c r="CZ426" s="67"/>
      <c r="DA426" s="67"/>
      <c r="DB426" s="67"/>
      <c r="DC426" s="67"/>
      <c r="DD426" s="67"/>
      <c r="DE426" s="67"/>
      <c r="DF426" s="67"/>
      <c r="DG426" s="67"/>
      <c r="DH426" s="67"/>
      <c r="DI426" s="67"/>
      <c r="DJ426" s="67"/>
      <c r="DK426" s="67"/>
      <c r="DL426" s="67"/>
      <c r="DM426" s="67"/>
      <c r="DN426" s="67"/>
      <c r="DO426" s="67"/>
      <c r="DP426" s="67"/>
      <c r="DQ426" s="67"/>
      <c r="DR426" s="67"/>
      <c r="DS426" s="67"/>
      <c r="DT426" s="67"/>
      <c r="DU426" s="67"/>
      <c r="DV426" s="67"/>
      <c r="DW426" s="67"/>
      <c r="DX426" s="67"/>
      <c r="DY426" s="67"/>
      <c r="DZ426" s="67"/>
      <c r="EA426" s="67"/>
      <c r="EB426" s="67"/>
      <c r="EC426" s="67"/>
      <c r="ED426" s="67"/>
      <c r="EE426" s="67"/>
      <c r="EF426" s="67"/>
      <c r="EG426" s="67"/>
      <c r="EH426" s="67"/>
      <c r="EI426" s="67"/>
      <c r="EJ426" s="67"/>
      <c r="EK426" s="67"/>
      <c r="EL426" s="67"/>
      <c r="EM426" s="67"/>
      <c r="EN426" s="67"/>
      <c r="EO426" s="67"/>
      <c r="EP426" s="67"/>
      <c r="EQ426" s="67"/>
      <c r="ER426" s="67"/>
      <c r="ES426" s="67"/>
      <c r="ET426" s="67"/>
      <c r="EU426" s="67"/>
      <c r="EV426" s="67"/>
      <c r="EW426" s="67"/>
      <c r="EX426" s="67"/>
      <c r="EY426" s="67"/>
      <c r="EZ426" s="67"/>
      <c r="FA426" s="67"/>
      <c r="FB426" s="67"/>
      <c r="FC426" s="67"/>
      <c r="FD426" s="67"/>
      <c r="FE426" s="67"/>
      <c r="FF426" s="67"/>
      <c r="FG426" s="67"/>
      <c r="FH426" s="67"/>
      <c r="FI426" s="67"/>
      <c r="FJ426" s="67"/>
      <c r="FK426" s="67"/>
      <c r="FL426" s="67"/>
      <c r="FM426" s="67"/>
      <c r="FN426" s="67"/>
      <c r="FO426" s="67"/>
      <c r="FP426" s="67"/>
      <c r="FQ426" s="67"/>
      <c r="FR426" s="67"/>
      <c r="FS426" s="67"/>
      <c r="FT426" s="67"/>
      <c r="FU426" s="67"/>
      <c r="FV426" s="67"/>
      <c r="FW426" s="67"/>
      <c r="FX426" s="67"/>
      <c r="FY426" s="67"/>
      <c r="FZ426" s="67"/>
      <c r="GA426" s="67"/>
      <c r="GB426" s="67"/>
      <c r="GC426" s="67"/>
      <c r="GD426" s="67"/>
      <c r="GE426" s="67"/>
      <c r="GF426" s="67"/>
      <c r="GG426" s="67"/>
      <c r="GH426" s="67"/>
      <c r="GI426" s="67"/>
      <c r="GJ426" s="67"/>
      <c r="GK426" s="67"/>
      <c r="GL426" s="67"/>
      <c r="GM426" s="67"/>
      <c r="GN426" s="67"/>
      <c r="GO426" s="67"/>
      <c r="GP426" s="67"/>
      <c r="GQ426" s="67"/>
      <c r="GR426" s="67"/>
      <c r="GS426" s="67"/>
      <c r="GT426" s="67"/>
      <c r="GU426" s="67"/>
      <c r="GV426" s="67"/>
      <c r="GW426" s="67"/>
      <c r="GX426" s="67"/>
      <c r="GY426" s="67"/>
      <c r="GZ426" s="67"/>
      <c r="HA426" s="67"/>
      <c r="HB426" s="67"/>
      <c r="HC426" s="67"/>
      <c r="HD426" s="67"/>
      <c r="HE426" s="67"/>
      <c r="HF426" s="67"/>
      <c r="HG426" s="67"/>
      <c r="HH426" s="67"/>
      <c r="HI426" s="67"/>
      <c r="HJ426" s="67"/>
      <c r="HK426" s="67"/>
      <c r="HL426" s="67"/>
      <c r="HM426" s="67"/>
      <c r="HN426" s="67"/>
      <c r="HO426" s="67"/>
      <c r="HP426" s="67"/>
      <c r="HQ426" s="67"/>
      <c r="HR426" s="67"/>
      <c r="HS426" s="67"/>
      <c r="HT426" s="67"/>
      <c r="HU426" s="67"/>
      <c r="HV426" s="67"/>
      <c r="HW426" s="67"/>
      <c r="HX426" s="67"/>
      <c r="HY426" s="67"/>
      <c r="HZ426" s="67"/>
      <c r="IA426" s="67"/>
      <c r="IB426" s="67"/>
      <c r="IC426" s="67"/>
      <c r="ID426" s="67"/>
      <c r="IE426" s="67"/>
      <c r="IF426" s="67"/>
      <c r="IG426" s="67"/>
      <c r="IH426" s="67"/>
      <c r="II426" s="67"/>
      <c r="IJ426" s="67"/>
      <c r="IK426" s="67"/>
      <c r="IL426" s="67"/>
      <c r="IM426" s="67"/>
      <c r="IN426" s="67"/>
      <c r="IO426" s="67"/>
      <c r="IP426" s="67"/>
      <c r="IQ426" s="67"/>
      <c r="IR426" s="67"/>
      <c r="IS426" s="67"/>
      <c r="IT426" s="67"/>
      <c r="IU426" s="67"/>
    </row>
    <row r="427" s="17" customFormat="1" ht="36" customHeight="1" spans="1:15">
      <c r="A427" s="33">
        <v>9006</v>
      </c>
      <c r="B427" s="34" t="s">
        <v>782</v>
      </c>
      <c r="C427" s="35" t="s">
        <v>25</v>
      </c>
      <c r="D427" s="35"/>
      <c r="E427" s="36">
        <v>30</v>
      </c>
      <c r="F427" s="35"/>
      <c r="G427" s="35"/>
      <c r="H427" s="36">
        <f t="shared" si="10"/>
        <v>0</v>
      </c>
      <c r="I427" s="51" t="s">
        <v>783</v>
      </c>
      <c r="K427" s="54"/>
      <c r="L427" s="54"/>
      <c r="M427" s="54"/>
      <c r="N427" s="54"/>
      <c r="O427" s="54"/>
    </row>
    <row r="428" s="17" customFormat="1" ht="41.25" customHeight="1" spans="1:15">
      <c r="A428" s="33">
        <v>9007</v>
      </c>
      <c r="B428" s="34" t="s">
        <v>784</v>
      </c>
      <c r="C428" s="35" t="s">
        <v>41</v>
      </c>
      <c r="D428" s="35"/>
      <c r="E428" s="36">
        <v>20</v>
      </c>
      <c r="F428" s="35"/>
      <c r="G428" s="35"/>
      <c r="H428" s="36">
        <f t="shared" si="10"/>
        <v>0</v>
      </c>
      <c r="I428" s="51" t="s">
        <v>785</v>
      </c>
      <c r="K428" s="54"/>
      <c r="L428" s="54"/>
      <c r="M428" s="54"/>
      <c r="N428" s="54"/>
      <c r="O428" s="54"/>
    </row>
    <row r="429" s="17" customFormat="1" ht="36.75" customHeight="1" spans="1:15">
      <c r="A429" s="33">
        <v>9008</v>
      </c>
      <c r="B429" s="34" t="s">
        <v>786</v>
      </c>
      <c r="C429" s="35" t="s">
        <v>41</v>
      </c>
      <c r="D429" s="35"/>
      <c r="E429" s="36">
        <v>30</v>
      </c>
      <c r="F429" s="35"/>
      <c r="G429" s="35"/>
      <c r="H429" s="36">
        <f t="shared" si="10"/>
        <v>0</v>
      </c>
      <c r="I429" s="51" t="s">
        <v>787</v>
      </c>
      <c r="O429" s="54"/>
    </row>
    <row r="430" s="17" customFormat="1" ht="36" customHeight="1" spans="1:9">
      <c r="A430" s="33">
        <v>9009</v>
      </c>
      <c r="B430" s="34" t="s">
        <v>788</v>
      </c>
      <c r="C430" s="35" t="s">
        <v>84</v>
      </c>
      <c r="D430" s="35"/>
      <c r="E430" s="36">
        <v>40</v>
      </c>
      <c r="F430" s="35"/>
      <c r="G430" s="35"/>
      <c r="H430" s="36">
        <f t="shared" si="10"/>
        <v>0</v>
      </c>
      <c r="I430" s="51" t="s">
        <v>789</v>
      </c>
    </row>
    <row r="431" s="17" customFormat="1" ht="36" customHeight="1" spans="1:9">
      <c r="A431" s="33">
        <v>9010</v>
      </c>
      <c r="B431" s="34" t="s">
        <v>790</v>
      </c>
      <c r="C431" s="35" t="s">
        <v>25</v>
      </c>
      <c r="D431" s="35"/>
      <c r="E431" s="36">
        <v>100</v>
      </c>
      <c r="F431" s="35"/>
      <c r="G431" s="35"/>
      <c r="H431" s="36">
        <f t="shared" si="10"/>
        <v>0</v>
      </c>
      <c r="I431" s="51" t="s">
        <v>791</v>
      </c>
    </row>
    <row r="432" s="17" customFormat="1" ht="36" customHeight="1" spans="1:9">
      <c r="A432" s="33">
        <v>9011</v>
      </c>
      <c r="B432" s="34" t="s">
        <v>792</v>
      </c>
      <c r="C432" s="35" t="s">
        <v>25</v>
      </c>
      <c r="D432" s="35"/>
      <c r="E432" s="36">
        <v>30</v>
      </c>
      <c r="F432" s="35"/>
      <c r="G432" s="35"/>
      <c r="H432" s="36">
        <f t="shared" si="10"/>
        <v>0</v>
      </c>
      <c r="I432" s="51" t="s">
        <v>793</v>
      </c>
    </row>
    <row r="433" s="17" customFormat="1" ht="36" customHeight="1" spans="1:9">
      <c r="A433" s="33">
        <v>9012</v>
      </c>
      <c r="B433" s="34" t="s">
        <v>794</v>
      </c>
      <c r="C433" s="35" t="s">
        <v>25</v>
      </c>
      <c r="D433" s="35"/>
      <c r="E433" s="36">
        <v>80</v>
      </c>
      <c r="F433" s="35"/>
      <c r="G433" s="35"/>
      <c r="H433" s="36">
        <f t="shared" si="10"/>
        <v>0</v>
      </c>
      <c r="I433" s="51" t="s">
        <v>795</v>
      </c>
    </row>
    <row r="434" s="17" customFormat="1" ht="36" customHeight="1" spans="1:9">
      <c r="A434" s="33">
        <v>9013</v>
      </c>
      <c r="B434" s="34" t="s">
        <v>796</v>
      </c>
      <c r="C434" s="35" t="s">
        <v>25</v>
      </c>
      <c r="D434" s="35"/>
      <c r="E434" s="36">
        <v>50</v>
      </c>
      <c r="F434" s="35"/>
      <c r="G434" s="35"/>
      <c r="H434" s="36">
        <f t="shared" si="10"/>
        <v>0</v>
      </c>
      <c r="I434" s="51" t="s">
        <v>795</v>
      </c>
    </row>
    <row r="435" s="17" customFormat="1" ht="36" customHeight="1" spans="1:9">
      <c r="A435" s="33">
        <v>9014</v>
      </c>
      <c r="B435" s="34" t="s">
        <v>797</v>
      </c>
      <c r="C435" s="35" t="s">
        <v>25</v>
      </c>
      <c r="D435" s="35"/>
      <c r="E435" s="36">
        <v>30</v>
      </c>
      <c r="F435" s="35"/>
      <c r="G435" s="35"/>
      <c r="H435" s="36">
        <f t="shared" si="10"/>
        <v>0</v>
      </c>
      <c r="I435" s="51" t="s">
        <v>795</v>
      </c>
    </row>
    <row r="436" s="17" customFormat="1" ht="42.75" customHeight="1" spans="1:9">
      <c r="A436" s="33">
        <v>9015</v>
      </c>
      <c r="B436" s="34" t="s">
        <v>798</v>
      </c>
      <c r="C436" s="35" t="s">
        <v>25</v>
      </c>
      <c r="D436" s="35"/>
      <c r="E436" s="36">
        <v>100</v>
      </c>
      <c r="F436" s="35"/>
      <c r="G436" s="35"/>
      <c r="H436" s="36">
        <f t="shared" si="10"/>
        <v>0</v>
      </c>
      <c r="I436" s="51" t="s">
        <v>799</v>
      </c>
    </row>
    <row r="437" s="17" customFormat="1" ht="54" customHeight="1" spans="1:9">
      <c r="A437" s="33">
        <v>9016</v>
      </c>
      <c r="B437" s="34" t="s">
        <v>800</v>
      </c>
      <c r="C437" s="35" t="s">
        <v>25</v>
      </c>
      <c r="D437" s="35"/>
      <c r="E437" s="36">
        <v>200</v>
      </c>
      <c r="F437" s="35"/>
      <c r="G437" s="35"/>
      <c r="H437" s="36">
        <f t="shared" si="10"/>
        <v>0</v>
      </c>
      <c r="I437" s="51" t="s">
        <v>801</v>
      </c>
    </row>
    <row r="438" s="17" customFormat="1" ht="48" customHeight="1" spans="1:9">
      <c r="A438" s="33">
        <v>9017</v>
      </c>
      <c r="B438" s="34" t="s">
        <v>802</v>
      </c>
      <c r="C438" s="35" t="s">
        <v>84</v>
      </c>
      <c r="D438" s="35"/>
      <c r="E438" s="36">
        <v>50</v>
      </c>
      <c r="F438" s="35"/>
      <c r="G438" s="35"/>
      <c r="H438" s="36">
        <f t="shared" si="10"/>
        <v>0</v>
      </c>
      <c r="I438" s="51" t="s">
        <v>803</v>
      </c>
    </row>
    <row r="439" s="17" customFormat="1" ht="36" customHeight="1" spans="1:9">
      <c r="A439" s="33">
        <v>9018</v>
      </c>
      <c r="B439" s="34" t="s">
        <v>804</v>
      </c>
      <c r="C439" s="35" t="s">
        <v>84</v>
      </c>
      <c r="D439" s="35"/>
      <c r="E439" s="36">
        <v>42</v>
      </c>
      <c r="F439" s="35"/>
      <c r="G439" s="35"/>
      <c r="H439" s="36">
        <f t="shared" si="10"/>
        <v>0</v>
      </c>
      <c r="I439" s="51" t="s">
        <v>805</v>
      </c>
    </row>
    <row r="440" s="17" customFormat="1" ht="36" customHeight="1" spans="1:9">
      <c r="A440" s="33">
        <v>9019</v>
      </c>
      <c r="B440" s="34" t="s">
        <v>806</v>
      </c>
      <c r="C440" s="35" t="s">
        <v>84</v>
      </c>
      <c r="D440" s="35"/>
      <c r="E440" s="36">
        <v>45</v>
      </c>
      <c r="F440" s="35"/>
      <c r="G440" s="35"/>
      <c r="H440" s="36">
        <f t="shared" si="10"/>
        <v>0</v>
      </c>
      <c r="I440" s="51" t="s">
        <v>807</v>
      </c>
    </row>
    <row r="441" s="17" customFormat="1" ht="33.75" customHeight="1" spans="1:9">
      <c r="A441" s="33">
        <v>9020</v>
      </c>
      <c r="B441" s="34" t="s">
        <v>808</v>
      </c>
      <c r="C441" s="35" t="s">
        <v>84</v>
      </c>
      <c r="D441" s="35"/>
      <c r="E441" s="36">
        <v>50</v>
      </c>
      <c r="F441" s="35"/>
      <c r="G441" s="35"/>
      <c r="H441" s="36">
        <f t="shared" si="10"/>
        <v>0</v>
      </c>
      <c r="I441" s="51" t="s">
        <v>809</v>
      </c>
    </row>
    <row r="442" s="17" customFormat="1" ht="36" customHeight="1" spans="1:9">
      <c r="A442" s="33">
        <v>9021</v>
      </c>
      <c r="B442" s="34" t="s">
        <v>810</v>
      </c>
      <c r="C442" s="35" t="s">
        <v>84</v>
      </c>
      <c r="D442" s="35"/>
      <c r="E442" s="36">
        <v>55</v>
      </c>
      <c r="F442" s="35"/>
      <c r="G442" s="35"/>
      <c r="H442" s="36">
        <f t="shared" si="10"/>
        <v>0</v>
      </c>
      <c r="I442" s="51" t="s">
        <v>811</v>
      </c>
    </row>
    <row r="443" s="17" customFormat="1" ht="72" customHeight="1" spans="1:9">
      <c r="A443" s="33">
        <v>9022</v>
      </c>
      <c r="B443" s="34" t="s">
        <v>812</v>
      </c>
      <c r="C443" s="35" t="s">
        <v>813</v>
      </c>
      <c r="D443" s="35"/>
      <c r="E443" s="36">
        <v>80</v>
      </c>
      <c r="F443" s="35"/>
      <c r="G443" s="35"/>
      <c r="H443" s="36">
        <f t="shared" si="10"/>
        <v>0</v>
      </c>
      <c r="I443" s="51" t="s">
        <v>814</v>
      </c>
    </row>
    <row r="444" s="17" customFormat="1" ht="84" customHeight="1" spans="1:9">
      <c r="A444" s="33">
        <v>9023</v>
      </c>
      <c r="B444" s="34" t="s">
        <v>815</v>
      </c>
      <c r="C444" s="35" t="s">
        <v>778</v>
      </c>
      <c r="D444" s="35"/>
      <c r="E444" s="36">
        <v>200</v>
      </c>
      <c r="F444" s="35"/>
      <c r="G444" s="35"/>
      <c r="H444" s="36">
        <f t="shared" si="10"/>
        <v>0</v>
      </c>
      <c r="I444" s="51" t="s">
        <v>816</v>
      </c>
    </row>
    <row r="445" s="17" customFormat="1" ht="60" customHeight="1" spans="1:9">
      <c r="A445" s="33">
        <v>9024</v>
      </c>
      <c r="B445" s="34" t="s">
        <v>817</v>
      </c>
      <c r="C445" s="35" t="s">
        <v>778</v>
      </c>
      <c r="D445" s="35"/>
      <c r="E445" s="36">
        <v>100</v>
      </c>
      <c r="F445" s="35"/>
      <c r="G445" s="35"/>
      <c r="H445" s="36">
        <f t="shared" si="10"/>
        <v>0</v>
      </c>
      <c r="I445" s="51" t="s">
        <v>818</v>
      </c>
    </row>
    <row r="446" s="17" customFormat="1" ht="36" customHeight="1" spans="1:9">
      <c r="A446" s="33">
        <v>9025</v>
      </c>
      <c r="B446" s="34" t="s">
        <v>819</v>
      </c>
      <c r="C446" s="35" t="s">
        <v>813</v>
      </c>
      <c r="D446" s="35"/>
      <c r="E446" s="36">
        <v>20</v>
      </c>
      <c r="F446" s="35"/>
      <c r="G446" s="35"/>
      <c r="H446" s="36">
        <f t="shared" si="10"/>
        <v>0</v>
      </c>
      <c r="I446" s="51" t="s">
        <v>820</v>
      </c>
    </row>
    <row r="447" s="18" customFormat="1" ht="36.75" customHeight="1" spans="1:9">
      <c r="A447" s="38" t="s">
        <v>52</v>
      </c>
      <c r="B447" s="38"/>
      <c r="C447" s="38"/>
      <c r="D447" s="47"/>
      <c r="E447" s="48"/>
      <c r="F447" s="39"/>
      <c r="G447" s="39"/>
      <c r="H447" s="41">
        <f>SUM(H422:H446)</f>
        <v>0</v>
      </c>
      <c r="I447" s="52"/>
    </row>
    <row r="448" s="18" customFormat="1" ht="36.75" customHeight="1" spans="1:9">
      <c r="A448" s="38" t="s">
        <v>821</v>
      </c>
      <c r="B448" s="38"/>
      <c r="C448" s="38"/>
      <c r="D448" s="47"/>
      <c r="E448" s="48"/>
      <c r="F448" s="39"/>
      <c r="G448" s="39"/>
      <c r="H448" s="41">
        <f ca="1">H23+H51+H56+H129+H305+H333+H378+H420+H447</f>
        <v>0</v>
      </c>
      <c r="I448" s="52"/>
    </row>
    <row r="449" s="14" customFormat="1" ht="36.75" customHeight="1" spans="1:9">
      <c r="A449" s="42" t="s">
        <v>822</v>
      </c>
      <c r="B449" s="42"/>
      <c r="C449" s="42"/>
      <c r="D449" s="42"/>
      <c r="E449" s="42"/>
      <c r="F449" s="42"/>
      <c r="G449" s="42"/>
      <c r="H449" s="42"/>
      <c r="I449" s="42"/>
    </row>
    <row r="450" s="17" customFormat="1" ht="36" customHeight="1" spans="1:9">
      <c r="A450" s="33">
        <v>10001</v>
      </c>
      <c r="B450" s="34" t="s">
        <v>823</v>
      </c>
      <c r="C450" s="35" t="s">
        <v>19</v>
      </c>
      <c r="D450" s="35"/>
      <c r="E450" s="36">
        <v>8</v>
      </c>
      <c r="F450" s="35"/>
      <c r="G450" s="35"/>
      <c r="H450" s="36">
        <f t="shared" ref="H450:H459" si="11">D450*E450</f>
        <v>0</v>
      </c>
      <c r="I450" s="51" t="s">
        <v>824</v>
      </c>
    </row>
    <row r="451" s="17" customFormat="1" ht="36" customHeight="1" spans="1:9">
      <c r="A451" s="33">
        <v>10002</v>
      </c>
      <c r="B451" s="34" t="s">
        <v>825</v>
      </c>
      <c r="C451" s="35" t="s">
        <v>19</v>
      </c>
      <c r="D451" s="35"/>
      <c r="E451" s="36">
        <v>5</v>
      </c>
      <c r="F451" s="35"/>
      <c r="G451" s="35"/>
      <c r="H451" s="36">
        <f t="shared" si="11"/>
        <v>0</v>
      </c>
      <c r="I451" s="51" t="s">
        <v>826</v>
      </c>
    </row>
    <row r="452" s="17" customFormat="1" ht="36" customHeight="1" spans="1:11">
      <c r="A452" s="33">
        <v>10003</v>
      </c>
      <c r="B452" s="34" t="s">
        <v>827</v>
      </c>
      <c r="C452" s="35" t="s">
        <v>19</v>
      </c>
      <c r="D452" s="35"/>
      <c r="E452" s="36">
        <v>10</v>
      </c>
      <c r="F452" s="35"/>
      <c r="G452" s="35"/>
      <c r="H452" s="36">
        <f t="shared" si="11"/>
        <v>0</v>
      </c>
      <c r="I452" s="51" t="s">
        <v>828</v>
      </c>
      <c r="K452" s="54"/>
    </row>
    <row r="453" s="17" customFormat="1" ht="48" customHeight="1" spans="1:9">
      <c r="A453" s="33">
        <v>10004</v>
      </c>
      <c r="B453" s="34" t="s">
        <v>829</v>
      </c>
      <c r="C453" s="35" t="s">
        <v>19</v>
      </c>
      <c r="D453" s="35"/>
      <c r="E453" s="36">
        <v>10</v>
      </c>
      <c r="F453" s="35"/>
      <c r="G453" s="35"/>
      <c r="H453" s="36">
        <f t="shared" si="11"/>
        <v>0</v>
      </c>
      <c r="I453" s="51" t="s">
        <v>830</v>
      </c>
    </row>
    <row r="454" s="17" customFormat="1" ht="36" customHeight="1" spans="1:9">
      <c r="A454" s="33">
        <v>10005</v>
      </c>
      <c r="B454" s="34" t="s">
        <v>831</v>
      </c>
      <c r="C454" s="35" t="s">
        <v>19</v>
      </c>
      <c r="D454" s="35"/>
      <c r="E454" s="36">
        <v>10</v>
      </c>
      <c r="F454" s="35"/>
      <c r="G454" s="35"/>
      <c r="H454" s="36">
        <f t="shared" si="11"/>
        <v>0</v>
      </c>
      <c r="I454" s="51" t="s">
        <v>832</v>
      </c>
    </row>
    <row r="455" s="17" customFormat="1" ht="27.75" customHeight="1" spans="1:9">
      <c r="A455" s="33">
        <v>10006</v>
      </c>
      <c r="B455" s="34" t="s">
        <v>833</v>
      </c>
      <c r="C455" s="35" t="s">
        <v>19</v>
      </c>
      <c r="D455" s="35"/>
      <c r="E455" s="36">
        <v>10</v>
      </c>
      <c r="F455" s="35"/>
      <c r="G455" s="35"/>
      <c r="H455" s="36">
        <f t="shared" si="11"/>
        <v>0</v>
      </c>
      <c r="I455" s="51" t="s">
        <v>834</v>
      </c>
    </row>
    <row r="456" s="17" customFormat="1" ht="30.75" customHeight="1" spans="1:9">
      <c r="A456" s="33">
        <v>10007</v>
      </c>
      <c r="B456" s="34" t="s">
        <v>835</v>
      </c>
      <c r="C456" s="35" t="s">
        <v>19</v>
      </c>
      <c r="D456" s="35"/>
      <c r="E456" s="36">
        <v>6</v>
      </c>
      <c r="F456" s="35"/>
      <c r="G456" s="35"/>
      <c r="H456" s="36">
        <f t="shared" si="11"/>
        <v>0</v>
      </c>
      <c r="I456" s="51" t="s">
        <v>836</v>
      </c>
    </row>
    <row r="457" s="17" customFormat="1" ht="23.25" customHeight="1" spans="1:9">
      <c r="A457" s="33">
        <v>10008</v>
      </c>
      <c r="B457" s="34" t="s">
        <v>837</v>
      </c>
      <c r="C457" s="35" t="s">
        <v>19</v>
      </c>
      <c r="D457" s="35"/>
      <c r="E457" s="36">
        <v>20</v>
      </c>
      <c r="F457" s="37"/>
      <c r="G457" s="37"/>
      <c r="H457" s="36">
        <f t="shared" si="11"/>
        <v>0</v>
      </c>
      <c r="I457" s="51" t="s">
        <v>838</v>
      </c>
    </row>
    <row r="458" s="17" customFormat="1" ht="28.5" customHeight="1" spans="1:9">
      <c r="A458" s="33">
        <v>10009</v>
      </c>
      <c r="B458" s="34" t="s">
        <v>839</v>
      </c>
      <c r="C458" s="35" t="s">
        <v>19</v>
      </c>
      <c r="D458" s="35"/>
      <c r="E458" s="36">
        <v>10</v>
      </c>
      <c r="F458" s="35"/>
      <c r="G458" s="35"/>
      <c r="H458" s="36">
        <f t="shared" si="11"/>
        <v>0</v>
      </c>
      <c r="I458" s="51" t="s">
        <v>840</v>
      </c>
    </row>
    <row r="459" s="17" customFormat="1" ht="41.25" customHeight="1" spans="1:9">
      <c r="A459" s="33">
        <v>10010</v>
      </c>
      <c r="B459" s="34" t="s">
        <v>841</v>
      </c>
      <c r="C459" s="35" t="s">
        <v>19</v>
      </c>
      <c r="D459" s="35"/>
      <c r="E459" s="36">
        <v>50</v>
      </c>
      <c r="F459" s="35"/>
      <c r="G459" s="35"/>
      <c r="H459" s="36">
        <f t="shared" si="11"/>
        <v>0</v>
      </c>
      <c r="I459" s="51" t="s">
        <v>842</v>
      </c>
    </row>
    <row r="460" s="18" customFormat="1" ht="21.75" customHeight="1" spans="1:9">
      <c r="A460" s="38" t="s">
        <v>843</v>
      </c>
      <c r="B460" s="38"/>
      <c r="C460" s="38"/>
      <c r="D460" s="47"/>
      <c r="E460" s="48"/>
      <c r="F460" s="47"/>
      <c r="G460" s="47"/>
      <c r="H460" s="41">
        <f>SUM(H450:H459)</f>
        <v>0</v>
      </c>
      <c r="I460" s="52"/>
    </row>
    <row r="461" s="17" customFormat="1" ht="29.25" customHeight="1" spans="1:9">
      <c r="A461" s="33">
        <v>11001</v>
      </c>
      <c r="B461" s="34" t="s">
        <v>844</v>
      </c>
      <c r="C461" s="35" t="s">
        <v>845</v>
      </c>
      <c r="D461" s="35"/>
      <c r="E461" s="68">
        <v>0.0456</v>
      </c>
      <c r="F461" s="35"/>
      <c r="G461" s="35"/>
      <c r="H461" s="36">
        <f ca="1">(H448+H460)*E461</f>
        <v>0</v>
      </c>
      <c r="I461" s="51" t="s">
        <v>846</v>
      </c>
    </row>
    <row r="462" s="17" customFormat="1" ht="18" customHeight="1" spans="1:9">
      <c r="A462" s="33">
        <v>11002</v>
      </c>
      <c r="B462" s="34" t="s">
        <v>847</v>
      </c>
      <c r="C462" s="35" t="s">
        <v>845</v>
      </c>
      <c r="D462" s="35"/>
      <c r="E462" s="36">
        <v>0</v>
      </c>
      <c r="F462" s="35"/>
      <c r="G462" s="35"/>
      <c r="H462" s="36">
        <f>D462*E462</f>
        <v>0</v>
      </c>
      <c r="I462" s="51" t="s">
        <v>848</v>
      </c>
    </row>
    <row r="463" s="17" customFormat="1" ht="25.5" customHeight="1" spans="1:9">
      <c r="A463" s="33">
        <v>11003</v>
      </c>
      <c r="B463" s="34" t="s">
        <v>849</v>
      </c>
      <c r="C463" s="35" t="s">
        <v>845</v>
      </c>
      <c r="D463" s="35"/>
      <c r="E463" s="36">
        <v>0</v>
      </c>
      <c r="F463" s="35"/>
      <c r="G463" s="35"/>
      <c r="H463" s="36">
        <f>D463*E463</f>
        <v>0</v>
      </c>
      <c r="I463" s="51" t="s">
        <v>848</v>
      </c>
    </row>
    <row r="464" s="22" customFormat="1" ht="48.75" customHeight="1" spans="1:9">
      <c r="A464" s="69" t="s">
        <v>850</v>
      </c>
      <c r="B464" s="69"/>
      <c r="C464" s="69"/>
      <c r="D464" s="69"/>
      <c r="E464" s="69"/>
      <c r="F464" s="69"/>
      <c r="G464" s="69"/>
      <c r="H464" s="70">
        <f ca="1">H448+H460+H461</f>
        <v>0</v>
      </c>
      <c r="I464" s="72">
        <f ca="1">H464</f>
        <v>0</v>
      </c>
    </row>
    <row r="465" s="17" customFormat="1" customHeight="1" spans="2:9">
      <c r="B465" s="53"/>
      <c r="C465" s="54"/>
      <c r="D465" s="54"/>
      <c r="E465" s="71"/>
      <c r="F465" s="54"/>
      <c r="G465" s="54"/>
      <c r="H465" s="71"/>
      <c r="I465" s="24"/>
    </row>
    <row r="466" s="17" customFormat="1" customHeight="1" spans="2:9">
      <c r="B466" s="53"/>
      <c r="C466" s="54"/>
      <c r="D466" s="54"/>
      <c r="E466" s="71"/>
      <c r="F466" s="54"/>
      <c r="G466" s="54"/>
      <c r="H466" s="71"/>
      <c r="I466" s="24"/>
    </row>
    <row r="467" s="17" customFormat="1" customHeight="1" spans="2:9">
      <c r="B467" s="53"/>
      <c r="C467" s="54"/>
      <c r="D467" s="54"/>
      <c r="E467" s="71"/>
      <c r="F467" s="54"/>
      <c r="G467" s="54"/>
      <c r="H467" s="71"/>
      <c r="I467" s="24"/>
    </row>
    <row r="468" s="17" customFormat="1" customHeight="1" spans="2:9">
      <c r="B468" s="53"/>
      <c r="C468" s="54"/>
      <c r="D468" s="54"/>
      <c r="E468" s="71"/>
      <c r="F468" s="54"/>
      <c r="G468" s="54"/>
      <c r="H468" s="71"/>
      <c r="I468" s="24"/>
    </row>
    <row r="469" s="17" customFormat="1" customHeight="1" spans="2:9">
      <c r="B469" s="53"/>
      <c r="C469" s="54"/>
      <c r="D469" s="54"/>
      <c r="E469" s="71"/>
      <c r="F469" s="54"/>
      <c r="G469" s="54"/>
      <c r="H469" s="71"/>
      <c r="I469" s="24"/>
    </row>
    <row r="470" s="17" customFormat="1" customHeight="1" spans="2:9">
      <c r="B470" s="53"/>
      <c r="C470" s="54"/>
      <c r="D470" s="54"/>
      <c r="E470" s="71"/>
      <c r="F470" s="54"/>
      <c r="G470" s="54"/>
      <c r="H470" s="71"/>
      <c r="I470" s="24"/>
    </row>
    <row r="471" s="17" customFormat="1" customHeight="1" spans="2:9">
      <c r="B471" s="53"/>
      <c r="C471" s="54"/>
      <c r="D471" s="54"/>
      <c r="E471" s="71"/>
      <c r="F471" s="54"/>
      <c r="G471" s="54"/>
      <c r="H471" s="71"/>
      <c r="I471" s="24"/>
    </row>
    <row r="472" s="17" customFormat="1" customHeight="1" spans="2:9">
      <c r="B472" s="53"/>
      <c r="C472" s="54"/>
      <c r="D472" s="54"/>
      <c r="E472" s="71"/>
      <c r="F472" s="54"/>
      <c r="G472" s="54"/>
      <c r="H472" s="71"/>
      <c r="I472" s="24"/>
    </row>
  </sheetData>
  <mergeCells count="39">
    <mergeCell ref="A1:I1"/>
    <mergeCell ref="A2:C2"/>
    <mergeCell ref="D2:E2"/>
    <mergeCell ref="A3:C3"/>
    <mergeCell ref="D3:I3"/>
    <mergeCell ref="A4:C4"/>
    <mergeCell ref="D4:E4"/>
    <mergeCell ref="A5:B5"/>
    <mergeCell ref="C5:E5"/>
    <mergeCell ref="F6:G6"/>
    <mergeCell ref="A8:I8"/>
    <mergeCell ref="A23:C23"/>
    <mergeCell ref="A24:I24"/>
    <mergeCell ref="A51:C51"/>
    <mergeCell ref="A52:I52"/>
    <mergeCell ref="A56:C56"/>
    <mergeCell ref="A57:I57"/>
    <mergeCell ref="A129:C129"/>
    <mergeCell ref="A130:I130"/>
    <mergeCell ref="A305:C305"/>
    <mergeCell ref="A306:I306"/>
    <mergeCell ref="A333:C333"/>
    <mergeCell ref="A334:I334"/>
    <mergeCell ref="A378:C378"/>
    <mergeCell ref="A379:I379"/>
    <mergeCell ref="A420:C420"/>
    <mergeCell ref="A421:I421"/>
    <mergeCell ref="A447:C447"/>
    <mergeCell ref="A448:C448"/>
    <mergeCell ref="A449:I449"/>
    <mergeCell ref="A460:C460"/>
    <mergeCell ref="A464:G464"/>
    <mergeCell ref="A6:A7"/>
    <mergeCell ref="B6:B7"/>
    <mergeCell ref="C6:C7"/>
    <mergeCell ref="D6:D7"/>
    <mergeCell ref="E6:E7"/>
    <mergeCell ref="H6:H7"/>
    <mergeCell ref="I6:I7"/>
  </mergeCells>
  <printOptions horizontalCentered="1"/>
  <pageMargins left="0.788888888888889" right="0" top="0.2" bottom="0.2" header="0.511805555555555" footer="0.2"/>
  <pageSetup paperSize="8" firstPageNumber="0" orientation="landscape" useFirstPageNumber="1" horizontalDpi="300" verticalDpi="300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45"/>
  <sheetViews>
    <sheetView tabSelected="1" zoomScale="130" zoomScaleNormal="130" topLeftCell="A29" workbookViewId="0">
      <selection activeCell="E45" sqref="E45"/>
    </sheetView>
  </sheetViews>
  <sheetFormatPr defaultColWidth="9" defaultRowHeight="14.25"/>
  <cols>
    <col min="1" max="3" width="21.0583333333333" customWidth="1"/>
    <col min="4" max="4" width="32.3" style="2" customWidth="1"/>
    <col min="5" max="5" width="7.3" style="3" customWidth="1"/>
    <col min="6" max="6" width="10.95" style="3" customWidth="1"/>
  </cols>
  <sheetData>
    <row r="1" ht="51" customHeight="1" spans="1:7">
      <c r="A1" s="4" t="s">
        <v>851</v>
      </c>
      <c r="B1" s="4"/>
      <c r="C1" s="4"/>
      <c r="D1" s="5"/>
      <c r="E1" s="4"/>
      <c r="F1" s="4"/>
      <c r="G1" s="4"/>
    </row>
    <row r="2" ht="22.15" customHeight="1" spans="1:16373">
      <c r="A2" s="6" t="s">
        <v>852</v>
      </c>
      <c r="B2" s="6" t="s">
        <v>853</v>
      </c>
      <c r="C2" s="6" t="s">
        <v>854</v>
      </c>
      <c r="D2" s="7" t="s">
        <v>855</v>
      </c>
      <c r="E2" s="6" t="s">
        <v>9</v>
      </c>
      <c r="F2" s="6" t="s">
        <v>10</v>
      </c>
      <c r="G2" s="6" t="s">
        <v>856</v>
      </c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  <c r="XED2" s="12"/>
      <c r="XEE2" s="12"/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</row>
    <row r="3" ht="24" customHeight="1" spans="1:16373">
      <c r="A3" s="6" t="s">
        <v>857</v>
      </c>
      <c r="B3" s="6">
        <v>1</v>
      </c>
      <c r="C3" s="6" t="s">
        <v>858</v>
      </c>
      <c r="D3" s="7" t="s">
        <v>859</v>
      </c>
      <c r="E3" s="6" t="s">
        <v>845</v>
      </c>
      <c r="F3" s="6">
        <v>1</v>
      </c>
      <c r="G3" s="9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</row>
    <row r="4" ht="24" customHeight="1" spans="1:16373">
      <c r="A4" s="6" t="s">
        <v>860</v>
      </c>
      <c r="B4" s="6">
        <v>2</v>
      </c>
      <c r="C4" s="6" t="s">
        <v>861</v>
      </c>
      <c r="D4" s="7" t="s">
        <v>862</v>
      </c>
      <c r="E4" s="6" t="s">
        <v>863</v>
      </c>
      <c r="F4" s="6">
        <v>1</v>
      </c>
      <c r="G4" s="9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</row>
    <row r="5" s="1" customFormat="1" ht="24" customHeight="1" spans="1:16373">
      <c r="A5" s="6"/>
      <c r="B5" s="6">
        <v>3</v>
      </c>
      <c r="C5" s="6" t="s">
        <v>864</v>
      </c>
      <c r="D5" s="7" t="s">
        <v>865</v>
      </c>
      <c r="E5" s="6" t="s">
        <v>863</v>
      </c>
      <c r="F5" s="6">
        <v>1</v>
      </c>
      <c r="G5" s="9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</row>
    <row r="6" ht="24" customHeight="1" spans="1:16373">
      <c r="A6" s="6"/>
      <c r="B6" s="6">
        <v>4</v>
      </c>
      <c r="C6" s="6" t="s">
        <v>866</v>
      </c>
      <c r="D6" s="7" t="s">
        <v>867</v>
      </c>
      <c r="E6" s="6" t="s">
        <v>845</v>
      </c>
      <c r="F6" s="6">
        <v>1</v>
      </c>
      <c r="G6" s="9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</row>
    <row r="7" ht="24" customHeight="1" spans="1:16373">
      <c r="A7" s="6"/>
      <c r="B7" s="6">
        <v>5</v>
      </c>
      <c r="C7" s="6" t="s">
        <v>868</v>
      </c>
      <c r="D7" s="7" t="s">
        <v>869</v>
      </c>
      <c r="E7" s="6" t="s">
        <v>845</v>
      </c>
      <c r="F7" s="6">
        <v>1</v>
      </c>
      <c r="G7" s="9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</row>
    <row r="8" ht="24" customHeight="1" spans="1:16373">
      <c r="A8" s="6"/>
      <c r="B8" s="6">
        <v>6</v>
      </c>
      <c r="C8" s="6" t="s">
        <v>870</v>
      </c>
      <c r="D8" s="7" t="s">
        <v>871</v>
      </c>
      <c r="E8" s="6" t="s">
        <v>845</v>
      </c>
      <c r="F8" s="6">
        <v>1</v>
      </c>
      <c r="G8" s="9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</row>
    <row r="9" ht="24" customHeight="1" spans="1:16373">
      <c r="A9" s="6"/>
      <c r="B9" s="6">
        <v>7</v>
      </c>
      <c r="C9" s="6" t="s">
        <v>872</v>
      </c>
      <c r="D9" s="7" t="s">
        <v>873</v>
      </c>
      <c r="E9" s="6" t="s">
        <v>84</v>
      </c>
      <c r="F9" s="6">
        <v>1</v>
      </c>
      <c r="G9" s="9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</row>
    <row r="10" ht="24" customHeight="1" spans="1:16373">
      <c r="A10" s="6"/>
      <c r="B10" s="6">
        <v>8</v>
      </c>
      <c r="C10" s="6" t="s">
        <v>874</v>
      </c>
      <c r="D10" s="7" t="s">
        <v>874</v>
      </c>
      <c r="E10" s="6" t="s">
        <v>84</v>
      </c>
      <c r="F10" s="6">
        <v>2</v>
      </c>
      <c r="G10" s="9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</row>
    <row r="11" ht="24" customHeight="1" spans="1:16373">
      <c r="A11" s="6"/>
      <c r="B11" s="6">
        <v>9</v>
      </c>
      <c r="C11" s="6" t="s">
        <v>875</v>
      </c>
      <c r="D11" s="7" t="s">
        <v>876</v>
      </c>
      <c r="E11" s="6" t="s">
        <v>845</v>
      </c>
      <c r="F11" s="6">
        <v>1</v>
      </c>
      <c r="G11" s="9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</row>
    <row r="12" ht="24" customHeight="1" spans="1:16373">
      <c r="A12" s="6"/>
      <c r="B12" s="6">
        <v>10</v>
      </c>
      <c r="C12" s="6" t="s">
        <v>877</v>
      </c>
      <c r="D12" s="7" t="s">
        <v>878</v>
      </c>
      <c r="E12" s="6" t="s">
        <v>845</v>
      </c>
      <c r="F12" s="6">
        <v>1</v>
      </c>
      <c r="G12" s="9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</row>
    <row r="13" ht="24" customHeight="1" spans="1:16373">
      <c r="A13" s="6"/>
      <c r="B13" s="6">
        <v>11</v>
      </c>
      <c r="C13" s="6" t="s">
        <v>879</v>
      </c>
      <c r="D13" s="7" t="s">
        <v>880</v>
      </c>
      <c r="E13" s="6" t="s">
        <v>84</v>
      </c>
      <c r="F13" s="6">
        <v>1</v>
      </c>
      <c r="G13" s="9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</row>
    <row r="14" ht="24" customHeight="1" spans="1:16373">
      <c r="A14" s="6"/>
      <c r="B14" s="6">
        <v>12</v>
      </c>
      <c r="C14" s="6" t="s">
        <v>881</v>
      </c>
      <c r="D14" s="7" t="s">
        <v>882</v>
      </c>
      <c r="E14" s="6" t="s">
        <v>84</v>
      </c>
      <c r="F14" s="6">
        <v>6</v>
      </c>
      <c r="G14" s="9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</row>
    <row r="15" ht="24" customHeight="1" spans="1:16373">
      <c r="A15" s="6"/>
      <c r="B15" s="6">
        <v>13</v>
      </c>
      <c r="C15" s="6" t="s">
        <v>883</v>
      </c>
      <c r="D15" s="7" t="s">
        <v>884</v>
      </c>
      <c r="E15" s="6" t="s">
        <v>845</v>
      </c>
      <c r="F15" s="6">
        <v>1</v>
      </c>
      <c r="G15" s="9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</row>
    <row r="16" ht="24" customHeight="1" spans="1:16373">
      <c r="A16" s="6"/>
      <c r="B16" s="6">
        <v>14</v>
      </c>
      <c r="C16" s="6" t="s">
        <v>885</v>
      </c>
      <c r="D16" s="7" t="s">
        <v>885</v>
      </c>
      <c r="E16" s="6" t="s">
        <v>845</v>
      </c>
      <c r="F16" s="6">
        <v>1</v>
      </c>
      <c r="G16" s="9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</row>
    <row r="17" ht="24" customHeight="1" spans="1:16373">
      <c r="A17" s="6"/>
      <c r="B17" s="6">
        <v>15</v>
      </c>
      <c r="C17" s="6" t="s">
        <v>886</v>
      </c>
      <c r="D17" s="7" t="s">
        <v>887</v>
      </c>
      <c r="E17" s="6" t="s">
        <v>845</v>
      </c>
      <c r="F17" s="6">
        <v>1</v>
      </c>
      <c r="G17" s="9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</row>
    <row r="18" s="1" customFormat="1" ht="24" customHeight="1" spans="1:16378">
      <c r="A18" s="6" t="s">
        <v>888</v>
      </c>
      <c r="B18" s="6">
        <v>1</v>
      </c>
      <c r="C18" s="6" t="s">
        <v>889</v>
      </c>
      <c r="D18" s="7" t="s">
        <v>858</v>
      </c>
      <c r="E18" s="6" t="s">
        <v>890</v>
      </c>
      <c r="F18" s="6">
        <v>6</v>
      </c>
      <c r="G18" s="9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/>
      <c r="XEU18"/>
      <c r="XEV18"/>
      <c r="XEW18"/>
      <c r="XEX18"/>
    </row>
    <row r="19" s="1" customFormat="1" ht="24" customHeight="1" spans="1:16378">
      <c r="A19" s="6"/>
      <c r="B19" s="6">
        <v>2</v>
      </c>
      <c r="C19" s="6" t="s">
        <v>872</v>
      </c>
      <c r="D19" s="7" t="s">
        <v>873</v>
      </c>
      <c r="E19" s="6" t="s">
        <v>25</v>
      </c>
      <c r="F19" s="6">
        <v>1</v>
      </c>
      <c r="G19" s="9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/>
      <c r="XEU19"/>
      <c r="XEV19"/>
      <c r="XEW19"/>
      <c r="XEX19"/>
    </row>
    <row r="20" s="1" customFormat="1" ht="24" customHeight="1" spans="1:16378">
      <c r="A20" s="6"/>
      <c r="B20" s="6">
        <v>3</v>
      </c>
      <c r="C20" s="6" t="s">
        <v>891</v>
      </c>
      <c r="D20" s="7" t="s">
        <v>892</v>
      </c>
      <c r="E20" s="6" t="s">
        <v>845</v>
      </c>
      <c r="F20" s="6">
        <v>1</v>
      </c>
      <c r="G20" s="9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/>
      <c r="XEU20"/>
      <c r="XEV20"/>
      <c r="XEW20"/>
      <c r="XEX20"/>
    </row>
    <row r="21" s="1" customFormat="1" ht="24" customHeight="1" spans="1:16378">
      <c r="A21" s="6"/>
      <c r="B21" s="6">
        <v>4</v>
      </c>
      <c r="C21" s="6" t="s">
        <v>868</v>
      </c>
      <c r="D21" s="7" t="s">
        <v>893</v>
      </c>
      <c r="E21" s="6" t="s">
        <v>894</v>
      </c>
      <c r="F21" s="6">
        <v>2</v>
      </c>
      <c r="G21" s="9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/>
      <c r="XEU21"/>
      <c r="XEV21"/>
      <c r="XEW21"/>
      <c r="XEX21"/>
    </row>
    <row r="22" s="1" customFormat="1" ht="24" customHeight="1" spans="1:16378">
      <c r="A22" s="6"/>
      <c r="B22" s="6">
        <v>5</v>
      </c>
      <c r="C22" s="6" t="s">
        <v>895</v>
      </c>
      <c r="D22" s="7" t="s">
        <v>895</v>
      </c>
      <c r="E22" s="6" t="s">
        <v>845</v>
      </c>
      <c r="F22" s="6">
        <v>1</v>
      </c>
      <c r="G22" s="9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/>
      <c r="XEU22"/>
      <c r="XEV22"/>
      <c r="XEW22"/>
      <c r="XEX22"/>
    </row>
    <row r="23" s="1" customFormat="1" ht="24" customHeight="1" spans="1:16373">
      <c r="A23" s="11" t="s">
        <v>896</v>
      </c>
      <c r="B23" s="6">
        <v>1</v>
      </c>
      <c r="C23" s="6" t="s">
        <v>897</v>
      </c>
      <c r="D23" s="7" t="s">
        <v>898</v>
      </c>
      <c r="E23" s="6" t="s">
        <v>845</v>
      </c>
      <c r="F23" s="6">
        <v>1</v>
      </c>
      <c r="G23" s="9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</row>
    <row r="24" s="1" customFormat="1" ht="24" customHeight="1" spans="1:16373">
      <c r="A24" s="11"/>
      <c r="B24" s="6">
        <v>2</v>
      </c>
      <c r="C24" s="6" t="s">
        <v>899</v>
      </c>
      <c r="D24" s="7" t="s">
        <v>899</v>
      </c>
      <c r="E24" s="6" t="s">
        <v>845</v>
      </c>
      <c r="F24" s="6">
        <v>1</v>
      </c>
      <c r="G24" s="9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</row>
    <row r="25" s="1" customFormat="1" ht="24" customHeight="1" spans="1:16373">
      <c r="A25" s="11"/>
      <c r="B25" s="6">
        <v>3</v>
      </c>
      <c r="C25" s="6" t="s">
        <v>886</v>
      </c>
      <c r="D25" s="7" t="s">
        <v>900</v>
      </c>
      <c r="E25" s="6" t="s">
        <v>845</v>
      </c>
      <c r="F25" s="6">
        <v>1</v>
      </c>
      <c r="G25" s="9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</row>
    <row r="26" s="1" customFormat="1" ht="24" customHeight="1" spans="1:16373">
      <c r="A26" s="6" t="s">
        <v>901</v>
      </c>
      <c r="B26" s="6">
        <v>1</v>
      </c>
      <c r="C26" s="6" t="s">
        <v>902</v>
      </c>
      <c r="D26" s="7" t="s">
        <v>903</v>
      </c>
      <c r="E26" s="6" t="s">
        <v>845</v>
      </c>
      <c r="F26" s="6">
        <v>1</v>
      </c>
      <c r="G26" s="9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</row>
    <row r="27" s="1" customFormat="1" ht="24" customHeight="1" spans="1:16378">
      <c r="A27" s="6"/>
      <c r="B27" s="6">
        <v>2</v>
      </c>
      <c r="C27" s="6" t="s">
        <v>879</v>
      </c>
      <c r="D27" s="7" t="s">
        <v>904</v>
      </c>
      <c r="E27" s="6" t="s">
        <v>845</v>
      </c>
      <c r="F27" s="6">
        <v>1</v>
      </c>
      <c r="G27" s="9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/>
      <c r="XEU27"/>
      <c r="XEV27"/>
      <c r="XEW27"/>
      <c r="XEX27"/>
    </row>
    <row r="28" s="1" customFormat="1" ht="24" customHeight="1" spans="1:16378">
      <c r="A28" s="6"/>
      <c r="B28" s="6">
        <v>3</v>
      </c>
      <c r="C28" s="6" t="s">
        <v>905</v>
      </c>
      <c r="D28" s="7" t="s">
        <v>906</v>
      </c>
      <c r="E28" s="6" t="s">
        <v>25</v>
      </c>
      <c r="F28" s="6">
        <v>2</v>
      </c>
      <c r="G28" s="9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/>
      <c r="XEU28"/>
      <c r="XEV28"/>
      <c r="XEW28"/>
      <c r="XEX28"/>
    </row>
    <row r="29" s="1" customFormat="1" ht="24" customHeight="1" spans="1:16378">
      <c r="A29" s="6"/>
      <c r="B29" s="6">
        <v>4</v>
      </c>
      <c r="C29" s="6" t="s">
        <v>872</v>
      </c>
      <c r="D29" s="7" t="s">
        <v>873</v>
      </c>
      <c r="E29" s="6" t="s">
        <v>25</v>
      </c>
      <c r="F29" s="6">
        <v>1</v>
      </c>
      <c r="G29" s="9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/>
      <c r="XEU29"/>
      <c r="XEV29"/>
      <c r="XEW29"/>
      <c r="XEX29"/>
    </row>
    <row r="30" s="1" customFormat="1" ht="24" customHeight="1" spans="1:16378">
      <c r="A30" s="6"/>
      <c r="B30" s="6">
        <v>5</v>
      </c>
      <c r="C30" s="6" t="s">
        <v>907</v>
      </c>
      <c r="D30" s="7" t="s">
        <v>907</v>
      </c>
      <c r="E30" s="6" t="s">
        <v>845</v>
      </c>
      <c r="F30" s="6">
        <v>1</v>
      </c>
      <c r="G30" s="9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/>
      <c r="XEU30"/>
      <c r="XEV30"/>
      <c r="XEW30"/>
      <c r="XEX30"/>
    </row>
    <row r="31" s="1" customFormat="1" ht="24" customHeight="1" spans="1:16378">
      <c r="A31" s="6"/>
      <c r="B31" s="6">
        <v>6</v>
      </c>
      <c r="C31" s="6" t="s">
        <v>908</v>
      </c>
      <c r="D31" s="7" t="s">
        <v>909</v>
      </c>
      <c r="E31" s="6" t="s">
        <v>845</v>
      </c>
      <c r="F31" s="6">
        <v>1</v>
      </c>
      <c r="G31" s="9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  <c r="XES31" s="12"/>
      <c r="XET31"/>
      <c r="XEU31"/>
      <c r="XEV31"/>
      <c r="XEW31"/>
      <c r="XEX31"/>
    </row>
    <row r="32" s="1" customFormat="1" ht="21" customHeight="1" spans="1:16378">
      <c r="A32" s="6" t="s">
        <v>910</v>
      </c>
      <c r="B32" s="6">
        <v>1</v>
      </c>
      <c r="C32" s="6" t="s">
        <v>911</v>
      </c>
      <c r="D32" s="7" t="s">
        <v>912</v>
      </c>
      <c r="E32" s="6" t="s">
        <v>894</v>
      </c>
      <c r="F32" s="6">
        <v>24</v>
      </c>
      <c r="G32" s="9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/>
      <c r="XEU32"/>
      <c r="XEV32"/>
      <c r="XEW32"/>
      <c r="XEX32"/>
    </row>
    <row r="33" s="1" customFormat="1" ht="24" customHeight="1" spans="1:16378">
      <c r="A33" s="6"/>
      <c r="B33" s="6">
        <v>2</v>
      </c>
      <c r="C33" s="6" t="s">
        <v>913</v>
      </c>
      <c r="D33" s="7" t="s">
        <v>913</v>
      </c>
      <c r="E33" s="6" t="s">
        <v>914</v>
      </c>
      <c r="F33" s="6">
        <v>24</v>
      </c>
      <c r="G33" s="9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/>
      <c r="XEU33"/>
      <c r="XEV33"/>
      <c r="XEW33"/>
      <c r="XEX33"/>
    </row>
    <row r="34" s="1" customFormat="1" ht="24" customHeight="1" spans="1:16378">
      <c r="A34" s="6"/>
      <c r="B34" s="6">
        <v>3</v>
      </c>
      <c r="C34" s="6" t="s">
        <v>915</v>
      </c>
      <c r="D34" s="7" t="s">
        <v>915</v>
      </c>
      <c r="E34" s="6" t="s">
        <v>894</v>
      </c>
      <c r="F34" s="6">
        <v>12</v>
      </c>
      <c r="G34" s="9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/>
      <c r="XEU34"/>
      <c r="XEV34"/>
      <c r="XEW34"/>
      <c r="XEX34"/>
    </row>
    <row r="35" s="1" customFormat="1" ht="24" customHeight="1" spans="1:16378">
      <c r="A35" s="6"/>
      <c r="B35" s="6">
        <v>4</v>
      </c>
      <c r="C35" s="6" t="s">
        <v>879</v>
      </c>
      <c r="D35" s="7" t="s">
        <v>916</v>
      </c>
      <c r="E35" s="6" t="s">
        <v>845</v>
      </c>
      <c r="F35" s="6">
        <v>3</v>
      </c>
      <c r="G35" s="9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/>
      <c r="XEU35"/>
      <c r="XEV35"/>
      <c r="XEW35"/>
      <c r="XEX35"/>
    </row>
    <row r="36" s="1" customFormat="1" ht="24" customHeight="1" spans="1:16378">
      <c r="A36" s="6"/>
      <c r="B36" s="6">
        <v>5</v>
      </c>
      <c r="C36" s="6" t="s">
        <v>917</v>
      </c>
      <c r="D36" s="7" t="s">
        <v>918</v>
      </c>
      <c r="E36" s="6" t="s">
        <v>845</v>
      </c>
      <c r="F36" s="6">
        <v>1</v>
      </c>
      <c r="G36" s="9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/>
      <c r="XEU36"/>
      <c r="XEV36"/>
      <c r="XEW36"/>
      <c r="XEX36"/>
    </row>
    <row r="37" s="1" customFormat="1" ht="24" customHeight="1" spans="1:16378">
      <c r="A37" s="6"/>
      <c r="B37" s="6">
        <v>6</v>
      </c>
      <c r="C37" s="6" t="s">
        <v>919</v>
      </c>
      <c r="D37" s="7" t="s">
        <v>919</v>
      </c>
      <c r="E37" s="6" t="s">
        <v>845</v>
      </c>
      <c r="F37" s="6">
        <v>1</v>
      </c>
      <c r="G37" s="9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/>
      <c r="XEU37"/>
      <c r="XEV37"/>
      <c r="XEW37"/>
      <c r="XEX37"/>
    </row>
    <row r="38" s="1" customFormat="1" ht="24" customHeight="1" spans="1:16378">
      <c r="A38" s="6"/>
      <c r="B38" s="6">
        <v>7</v>
      </c>
      <c r="C38" s="6" t="s">
        <v>920</v>
      </c>
      <c r="D38" s="7" t="s">
        <v>921</v>
      </c>
      <c r="E38" s="6" t="s">
        <v>922</v>
      </c>
      <c r="F38" s="6">
        <v>24</v>
      </c>
      <c r="G38" s="9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/>
      <c r="XEU38"/>
      <c r="XEV38"/>
      <c r="XEW38"/>
      <c r="XEX38"/>
    </row>
    <row r="39" s="1" customFormat="1" ht="24" customHeight="1" spans="1:16378">
      <c r="A39" s="6"/>
      <c r="B39" s="6">
        <v>8</v>
      </c>
      <c r="C39" s="6" t="s">
        <v>923</v>
      </c>
      <c r="D39" s="7" t="s">
        <v>858</v>
      </c>
      <c r="E39" s="6" t="s">
        <v>894</v>
      </c>
      <c r="F39" s="6">
        <v>5</v>
      </c>
      <c r="G39" s="9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  <c r="XDH39" s="12"/>
      <c r="XDI39" s="12"/>
      <c r="XDJ39" s="12"/>
      <c r="XDK39" s="12"/>
      <c r="XDL39" s="12"/>
      <c r="XDM39" s="12"/>
      <c r="XDN39" s="12"/>
      <c r="XDO39" s="12"/>
      <c r="XDP39" s="12"/>
      <c r="XDQ39" s="12"/>
      <c r="XDR39" s="12"/>
      <c r="XDS39" s="12"/>
      <c r="XDT39" s="12"/>
      <c r="XDU39" s="12"/>
      <c r="XDV39" s="12"/>
      <c r="XDW39" s="12"/>
      <c r="XDX39" s="12"/>
      <c r="XDY39" s="12"/>
      <c r="XDZ39" s="12"/>
      <c r="XEA39" s="12"/>
      <c r="XEB39" s="12"/>
      <c r="XEC39" s="12"/>
      <c r="XED39" s="12"/>
      <c r="XEE39" s="12"/>
      <c r="XEF39" s="12"/>
      <c r="XEG39" s="12"/>
      <c r="XEH39" s="12"/>
      <c r="XEI39" s="12"/>
      <c r="XEJ39" s="12"/>
      <c r="XEK39" s="12"/>
      <c r="XEL39" s="12"/>
      <c r="XEM39" s="12"/>
      <c r="XEN39" s="12"/>
      <c r="XEO39" s="12"/>
      <c r="XEP39" s="12"/>
      <c r="XEQ39" s="12"/>
      <c r="XER39" s="12"/>
      <c r="XES39" s="12"/>
      <c r="XET39"/>
      <c r="XEU39"/>
      <c r="XEV39"/>
      <c r="XEW39"/>
      <c r="XEX39"/>
    </row>
    <row r="40" s="1" customFormat="1" ht="40" customHeight="1" spans="1:16378">
      <c r="A40" s="6"/>
      <c r="B40" s="6">
        <v>9</v>
      </c>
      <c r="C40" s="6" t="s">
        <v>924</v>
      </c>
      <c r="D40" s="7" t="s">
        <v>925</v>
      </c>
      <c r="E40" s="6" t="s">
        <v>926</v>
      </c>
      <c r="F40" s="6">
        <v>480</v>
      </c>
      <c r="G40" s="9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  <c r="XDH40" s="12"/>
      <c r="XDI40" s="12"/>
      <c r="XDJ40" s="12"/>
      <c r="XDK40" s="12"/>
      <c r="XDL40" s="12"/>
      <c r="XDM40" s="12"/>
      <c r="XDN40" s="12"/>
      <c r="XDO40" s="12"/>
      <c r="XDP40" s="12"/>
      <c r="XDQ40" s="12"/>
      <c r="XDR40" s="12"/>
      <c r="XDS40" s="12"/>
      <c r="XDT40" s="12"/>
      <c r="XDU40" s="12"/>
      <c r="XDV40" s="12"/>
      <c r="XDW40" s="12"/>
      <c r="XDX40" s="12"/>
      <c r="XDY40" s="12"/>
      <c r="XDZ40" s="12"/>
      <c r="XEA40" s="12"/>
      <c r="XEB40" s="12"/>
      <c r="XEC40" s="12"/>
      <c r="XED40" s="12"/>
      <c r="XEE40" s="12"/>
      <c r="XEF40" s="12"/>
      <c r="XEG40" s="12"/>
      <c r="XEH40" s="12"/>
      <c r="XEI40" s="12"/>
      <c r="XEJ40" s="12"/>
      <c r="XEK40" s="12"/>
      <c r="XEL40" s="12"/>
      <c r="XEM40" s="12"/>
      <c r="XEN40" s="12"/>
      <c r="XEO40" s="12"/>
      <c r="XEP40" s="12"/>
      <c r="XEQ40" s="12"/>
      <c r="XER40" s="12"/>
      <c r="XES40" s="12"/>
      <c r="XET40"/>
      <c r="XEU40"/>
      <c r="XEV40"/>
      <c r="XEW40"/>
      <c r="XEX40"/>
    </row>
    <row r="41" s="1" customFormat="1" ht="24" customHeight="1" spans="1:16378">
      <c r="A41" s="6"/>
      <c r="B41" s="6">
        <v>10</v>
      </c>
      <c r="C41" s="6" t="s">
        <v>927</v>
      </c>
      <c r="D41" s="7" t="s">
        <v>928</v>
      </c>
      <c r="E41" s="6" t="s">
        <v>84</v>
      </c>
      <c r="F41" s="6">
        <v>1</v>
      </c>
      <c r="G41" s="9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  <c r="XDH41" s="12"/>
      <c r="XDI41" s="12"/>
      <c r="XDJ41" s="12"/>
      <c r="XDK41" s="12"/>
      <c r="XDL41" s="12"/>
      <c r="XDM41" s="12"/>
      <c r="XDN41" s="12"/>
      <c r="XDO41" s="12"/>
      <c r="XDP41" s="12"/>
      <c r="XDQ41" s="12"/>
      <c r="XDR41" s="12"/>
      <c r="XDS41" s="12"/>
      <c r="XDT41" s="12"/>
      <c r="XDU41" s="12"/>
      <c r="XDV41" s="12"/>
      <c r="XDW41" s="12"/>
      <c r="XDX41" s="12"/>
      <c r="XDY41" s="12"/>
      <c r="XDZ41" s="12"/>
      <c r="XEA41" s="12"/>
      <c r="XEB41" s="12"/>
      <c r="XEC41" s="12"/>
      <c r="XED41" s="12"/>
      <c r="XEE41" s="12"/>
      <c r="XEF41" s="12"/>
      <c r="XEG41" s="12"/>
      <c r="XEH41" s="12"/>
      <c r="XEI41" s="12"/>
      <c r="XEJ41" s="12"/>
      <c r="XEK41" s="12"/>
      <c r="XEL41" s="12"/>
      <c r="XEM41" s="12"/>
      <c r="XEN41" s="12"/>
      <c r="XEO41" s="12"/>
      <c r="XEP41" s="12"/>
      <c r="XEQ41" s="12"/>
      <c r="XER41" s="12"/>
      <c r="XES41" s="12"/>
      <c r="XET41"/>
      <c r="XEU41"/>
      <c r="XEV41"/>
      <c r="XEW41"/>
      <c r="XEX41"/>
    </row>
    <row r="42" s="1" customFormat="1" ht="24" customHeight="1" spans="1:16378">
      <c r="A42" s="6"/>
      <c r="B42" s="6">
        <v>11</v>
      </c>
      <c r="C42" s="6" t="s">
        <v>929</v>
      </c>
      <c r="D42" s="7" t="s">
        <v>930</v>
      </c>
      <c r="E42" s="6" t="s">
        <v>25</v>
      </c>
      <c r="F42" s="6">
        <v>4</v>
      </c>
      <c r="G42" s="9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  <c r="XDH42" s="12"/>
      <c r="XDI42" s="12"/>
      <c r="XDJ42" s="12"/>
      <c r="XDK42" s="12"/>
      <c r="XDL42" s="12"/>
      <c r="XDM42" s="12"/>
      <c r="XDN42" s="12"/>
      <c r="XDO42" s="12"/>
      <c r="XDP42" s="12"/>
      <c r="XDQ42" s="12"/>
      <c r="XDR42" s="12"/>
      <c r="XDS42" s="12"/>
      <c r="XDT42" s="12"/>
      <c r="XDU42" s="12"/>
      <c r="XDV42" s="12"/>
      <c r="XDW42" s="12"/>
      <c r="XDX42" s="12"/>
      <c r="XDY42" s="12"/>
      <c r="XDZ42" s="12"/>
      <c r="XEA42" s="12"/>
      <c r="XEB42" s="12"/>
      <c r="XEC42" s="12"/>
      <c r="XED42" s="12"/>
      <c r="XEE42" s="12"/>
      <c r="XEF42" s="12"/>
      <c r="XEG42" s="12"/>
      <c r="XEH42" s="12"/>
      <c r="XEI42" s="12"/>
      <c r="XEJ42" s="12"/>
      <c r="XEK42" s="12"/>
      <c r="XEL42" s="12"/>
      <c r="XEM42" s="12"/>
      <c r="XEN42" s="12"/>
      <c r="XEO42" s="12"/>
      <c r="XEP42" s="12"/>
      <c r="XEQ42" s="12"/>
      <c r="XER42" s="12"/>
      <c r="XES42" s="12"/>
      <c r="XET42"/>
      <c r="XEU42"/>
      <c r="XEV42"/>
      <c r="XEW42"/>
      <c r="XEX42"/>
    </row>
    <row r="43" s="1" customFormat="1" ht="24" customHeight="1" spans="1:16378">
      <c r="A43" s="6"/>
      <c r="B43" s="6">
        <v>12</v>
      </c>
      <c r="C43" s="6" t="s">
        <v>931</v>
      </c>
      <c r="D43" s="7" t="s">
        <v>931</v>
      </c>
      <c r="E43" s="6" t="s">
        <v>84</v>
      </c>
      <c r="F43" s="6">
        <v>1</v>
      </c>
      <c r="G43" s="9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  <c r="XDH43" s="12"/>
      <c r="XDI43" s="12"/>
      <c r="XDJ43" s="12"/>
      <c r="XDK43" s="12"/>
      <c r="XDL43" s="12"/>
      <c r="XDM43" s="12"/>
      <c r="XDN43" s="12"/>
      <c r="XDO43" s="12"/>
      <c r="XDP43" s="12"/>
      <c r="XDQ43" s="12"/>
      <c r="XDR43" s="12"/>
      <c r="XDS43" s="12"/>
      <c r="XDT43" s="12"/>
      <c r="XDU43" s="12"/>
      <c r="XDV43" s="12"/>
      <c r="XDW43" s="12"/>
      <c r="XDX43" s="12"/>
      <c r="XDY43" s="12"/>
      <c r="XDZ43" s="12"/>
      <c r="XEA43" s="12"/>
      <c r="XEB43" s="12"/>
      <c r="XEC43" s="12"/>
      <c r="XED43" s="12"/>
      <c r="XEE43" s="12"/>
      <c r="XEF43" s="12"/>
      <c r="XEG43" s="12"/>
      <c r="XEH43" s="12"/>
      <c r="XEI43" s="12"/>
      <c r="XEJ43" s="12"/>
      <c r="XEK43" s="12"/>
      <c r="XEL43" s="12"/>
      <c r="XEM43" s="12"/>
      <c r="XEN43" s="12"/>
      <c r="XEO43" s="12"/>
      <c r="XEP43" s="12"/>
      <c r="XEQ43" s="12"/>
      <c r="XER43" s="12"/>
      <c r="XES43" s="12"/>
      <c r="XET43"/>
      <c r="XEU43"/>
      <c r="XEV43"/>
      <c r="XEW43"/>
      <c r="XEX43"/>
    </row>
    <row r="44" s="1" customFormat="1" ht="24" customHeight="1" spans="1:16378">
      <c r="A44" s="6"/>
      <c r="B44" s="6">
        <v>13</v>
      </c>
      <c r="C44" s="6" t="s">
        <v>932</v>
      </c>
      <c r="D44" s="7" t="s">
        <v>932</v>
      </c>
      <c r="E44" s="6"/>
      <c r="F44" s="6">
        <v>1</v>
      </c>
      <c r="G44" s="9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  <c r="XDH44" s="12"/>
      <c r="XDI44" s="12"/>
      <c r="XDJ44" s="12"/>
      <c r="XDK44" s="12"/>
      <c r="XDL44" s="12"/>
      <c r="XDM44" s="12"/>
      <c r="XDN44" s="12"/>
      <c r="XDO44" s="12"/>
      <c r="XDP44" s="12"/>
      <c r="XDQ44" s="12"/>
      <c r="XDR44" s="12"/>
      <c r="XDS44" s="12"/>
      <c r="XDT44" s="12"/>
      <c r="XDU44" s="12"/>
      <c r="XDV44" s="12"/>
      <c r="XDW44" s="12"/>
      <c r="XDX44" s="12"/>
      <c r="XDY44" s="12"/>
      <c r="XDZ44" s="12"/>
      <c r="XEA44" s="12"/>
      <c r="XEB44" s="12"/>
      <c r="XEC44" s="12"/>
      <c r="XED44" s="12"/>
      <c r="XEE44" s="12"/>
      <c r="XEF44" s="12"/>
      <c r="XEG44" s="12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  <c r="XES44" s="12"/>
      <c r="XET44"/>
      <c r="XEU44"/>
      <c r="XEV44"/>
      <c r="XEW44"/>
      <c r="XEX44"/>
    </row>
    <row r="45" s="1" customFormat="1" ht="24" customHeight="1" spans="1:16378">
      <c r="A45" s="6"/>
      <c r="B45" s="6">
        <v>14</v>
      </c>
      <c r="C45" s="6" t="s">
        <v>933</v>
      </c>
      <c r="D45" s="7" t="s">
        <v>934</v>
      </c>
      <c r="E45" s="6" t="s">
        <v>845</v>
      </c>
      <c r="F45" s="6">
        <v>1</v>
      </c>
      <c r="G45" s="9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  <c r="XDH45" s="12"/>
      <c r="XDI45" s="12"/>
      <c r="XDJ45" s="12"/>
      <c r="XDK45" s="12"/>
      <c r="XDL45" s="12"/>
      <c r="XDM45" s="12"/>
      <c r="XDN45" s="12"/>
      <c r="XDO45" s="12"/>
      <c r="XDP45" s="12"/>
      <c r="XDQ45" s="12"/>
      <c r="XDR45" s="12"/>
      <c r="XDS45" s="12"/>
      <c r="XDT45" s="12"/>
      <c r="XDU45" s="12"/>
      <c r="XDV45" s="12"/>
      <c r="XDW45" s="12"/>
      <c r="XDX45" s="12"/>
      <c r="XDY45" s="12"/>
      <c r="XDZ45" s="12"/>
      <c r="XEA45" s="12"/>
      <c r="XEB45" s="12"/>
      <c r="XEC45" s="12"/>
      <c r="XED45" s="12"/>
      <c r="XEE45" s="12"/>
      <c r="XEF45" s="12"/>
      <c r="XEG45" s="12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  <c r="XES45" s="12"/>
      <c r="XET45"/>
      <c r="XEU45"/>
      <c r="XEV45"/>
      <c r="XEW45"/>
      <c r="XEX45"/>
    </row>
  </sheetData>
  <mergeCells count="7">
    <mergeCell ref="A1:G1"/>
    <mergeCell ref="A4:A17"/>
    <mergeCell ref="A18:A22"/>
    <mergeCell ref="A23:A25"/>
    <mergeCell ref="A26:A31"/>
    <mergeCell ref="A32:A45"/>
    <mergeCell ref="E43:E44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Ultra_Office/6.2.3.2$Windows_x86 LibreOffice_project/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中级工程</vt:lpstr>
      <vt:lpstr>声光电系统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王和智</cp:lastModifiedBy>
  <cp:revision>2</cp:revision>
  <dcterms:created xsi:type="dcterms:W3CDTF">2013-09-09T05:27:00Z</dcterms:created>
  <cp:lastPrinted>2018-07-19T03:53:00Z</cp:lastPrinted>
  <dcterms:modified xsi:type="dcterms:W3CDTF">2024-09-14T03:49:46Z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DFF7E7E4F12142CDA63FFC6D0EB1AD83_13</vt:lpwstr>
  </property>
  <property fmtid="{D5CDD505-2E9C-101B-9397-08002B2CF9AE}" pid="3" name="KSOProductBuildVer">
    <vt:lpwstr>2052-12.1.0.17827</vt:lpwstr>
  </property>
</Properties>
</file>